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loudconvert\server\files\tasks\f5b2cd3e-2fcd-4c20-8950-2e2e93207524\"/>
    </mc:Choice>
  </mc:AlternateContent>
  <xr:revisionPtr revIDLastSave="0" documentId="8_{2FDC16AB-2826-4BA1-B928-80A2FAD0F707}" xr6:coauthVersionLast="47" xr6:coauthVersionMax="47" xr10:uidLastSave="{00000000-0000-0000-0000-000000000000}"/>
  <bookViews>
    <workbookView xWindow="1950" yWindow="1950" windowWidth="11520" windowHeight="7875" firstSheet="1" activeTab="2" xr2:uid="{00000000-000D-0000-FFFF-FFFF00000000}"/>
  </bookViews>
  <sheets>
    <sheet name="Index" sheetId="2" r:id="rId1"/>
    <sheet name="General Info" sheetId="5" r:id="rId2"/>
    <sheet name="Related party transactions" sheetId="3" r:id="rId3"/>
    <sheet name="TextBlock" sheetId="7" state="hidden" r:id="rId4"/>
    <sheet name="Taxonomy"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5" l="1"/>
  <c r="E14" i="5" s="1"/>
  <c r="F16" i="5" l="1"/>
  <c r="G14" i="5"/>
  <c r="G17" i="5" l="1"/>
  <c r="G16" i="5"/>
  <c r="E16" i="5"/>
  <c r="F17" i="5" l="1"/>
  <c r="E17" i="5" s="1"/>
  <c r="S16" i="5" l="1"/>
  <c r="N72" i="3" l="1"/>
</calcChain>
</file>

<file path=xl/sharedStrings.xml><?xml version="1.0" encoding="utf-8"?>
<sst xmlns="http://schemas.openxmlformats.org/spreadsheetml/2006/main" count="796" uniqueCount="298">
  <si>
    <t xml:space="preserve">                                      XBRL Excel Utility</t>
  </si>
  <si>
    <t>1.</t>
  </si>
  <si>
    <t>Overview</t>
  </si>
  <si>
    <t>2.</t>
  </si>
  <si>
    <t>Before you begin</t>
  </si>
  <si>
    <t>3.</t>
  </si>
  <si>
    <t>Index</t>
  </si>
  <si>
    <t>4.</t>
  </si>
  <si>
    <t>Steps for Filing Related Party Transaction Report</t>
  </si>
  <si>
    <t>5.</t>
  </si>
  <si>
    <t>Fill up the data in excel utility</t>
  </si>
  <si>
    <t>1. Overview</t>
  </si>
  <si>
    <t>The excel utility can be used for creating the XBRL/XML file for efiling of Related Party Transaction Report</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</si>
  <si>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</si>
  <si>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</si>
  <si>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</si>
  <si>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</si>
  <si>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</si>
  <si>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</si>
  <si>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</si>
  <si>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</si>
  <si>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</si>
  <si>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Related Party Transactions</t>
  </si>
  <si>
    <t>4. Steps for Filing Related Party Transaction Report</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</si>
  <si>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</si>
  <si>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</si>
  <si>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</si>
  <si>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</si>
  <si>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</si>
  <si>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</si>
  <si>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5. Fill up the data in excel utility</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</si>
  <si>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</si>
  <si>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</si>
  <si>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</si>
  <si>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</si>
  <si>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</si>
  <si>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</si>
  <si>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</si>
  <si>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Related party transactions</t>
  </si>
  <si>
    <t>Sr No.</t>
  </si>
  <si>
    <t>Details of the counterparty</t>
  </si>
  <si>
    <t>Relationship of the counterparty with the listed entity or its subsidiary</t>
  </si>
  <si>
    <t>Opening balance</t>
  </si>
  <si>
    <t>Closing balance</t>
  </si>
  <si>
    <t>In case any financial indebtedness is incurred to make or give loans, inter-corporate deposits, advances or investments</t>
  </si>
  <si>
    <t>Nature of indebtedness (loan/ issuance of debt/ any other etc.)</t>
  </si>
  <si>
    <t>Interest Rate (%)</t>
  </si>
  <si>
    <t>Nature (loan/ advance/ intercorporate deposit/ investment )</t>
  </si>
  <si>
    <t>Secured</t>
  </si>
  <si>
    <t xml:space="preserve"> </t>
  </si>
  <si>
    <t>Lakhs</t>
  </si>
  <si>
    <t>Millions</t>
  </si>
  <si>
    <t>Crores</t>
  </si>
  <si>
    <t>General information about company</t>
  </si>
  <si>
    <t>Billions</t>
  </si>
  <si>
    <t>Name of The Company</t>
  </si>
  <si>
    <t>NameOfTheCompany</t>
  </si>
  <si>
    <t>Yes</t>
  </si>
  <si>
    <t>01</t>
  </si>
  <si>
    <t>First half yearly</t>
  </si>
  <si>
    <t>BSE Scrip Code</t>
  </si>
  <si>
    <t>ScripCode</t>
  </si>
  <si>
    <t>No</t>
  </si>
  <si>
    <t>02</t>
  </si>
  <si>
    <t>04</t>
  </si>
  <si>
    <t>Second half yearly</t>
  </si>
  <si>
    <t>NSE Symbol</t>
  </si>
  <si>
    <t>NSESymbol</t>
  </si>
  <si>
    <t>03</t>
  </si>
  <si>
    <t>07</t>
  </si>
  <si>
    <t>MSE Symbol</t>
  </si>
  <si>
    <t>MSEISymbol</t>
  </si>
  <si>
    <t>10</t>
  </si>
  <si>
    <t>Date of Start of Financial Year</t>
  </si>
  <si>
    <t>DateOfStartOfFinancialYear</t>
  </si>
  <si>
    <t>05</t>
  </si>
  <si>
    <t>Date of End of Financial Year</t>
  </si>
  <si>
    <t>DateOfEndOfFinancialYear</t>
  </si>
  <si>
    <t>06</t>
  </si>
  <si>
    <t>Reporting Period</t>
  </si>
  <si>
    <t>ReportingPeriod</t>
  </si>
  <si>
    <t>09</t>
  </si>
  <si>
    <t>Date of Start of Reporting Period</t>
  </si>
  <si>
    <t>DateOfStartOfReportingPeriod</t>
  </si>
  <si>
    <t>12</t>
  </si>
  <si>
    <t>Date of End of Reporting Period</t>
  </si>
  <si>
    <t>DateOfEndOfReportingPeriod</t>
  </si>
  <si>
    <t>LevelOfRoundingUsedInFinancialStatements</t>
  </si>
  <si>
    <t>Whether the company has entered into any Related Party transaction during the selected half year for which it wants to submit disclosure?</t>
  </si>
  <si>
    <t>WhetherTheCompanyHasEnteredIntoAnyRelatedPartyTransactionDuringThePeriod</t>
  </si>
  <si>
    <t>08</t>
  </si>
  <si>
    <t>11</t>
  </si>
  <si>
    <t>13</t>
  </si>
  <si>
    <t>14</t>
  </si>
  <si>
    <t>15</t>
  </si>
  <si>
    <t>16</t>
  </si>
  <si>
    <t>17</t>
  </si>
  <si>
    <t>18</t>
  </si>
  <si>
    <t>19</t>
  </si>
  <si>
    <t>20</t>
  </si>
  <si>
    <t>21</t>
  </si>
  <si>
    <t>22</t>
  </si>
  <si>
    <t>23</t>
  </si>
  <si>
    <t>24</t>
  </si>
  <si>
    <t>25</t>
  </si>
  <si>
    <t>26</t>
  </si>
  <si>
    <t>27</t>
  </si>
  <si>
    <t>28</t>
  </si>
  <si>
    <t>29</t>
  </si>
  <si>
    <t>30</t>
  </si>
  <si>
    <t>31</t>
  </si>
  <si>
    <t>Whether the company has any related party?</t>
  </si>
  <si>
    <t>Total value of transaction during the reporting period</t>
  </si>
  <si>
    <t>Type of related party transaction</t>
  </si>
  <si>
    <t>Cost</t>
  </si>
  <si>
    <t>In case monies are due to either party as a result of the transaction</t>
  </si>
  <si>
    <t>Tenure</t>
  </si>
  <si>
    <t>Secured/ unsecured</t>
  </si>
  <si>
    <t>Purpose for which the funds will be utilised by the ultimate recipient of funds (endusage)</t>
  </si>
  <si>
    <t>Value of transaction during the reporting period</t>
  </si>
  <si>
    <t>Value of the related party transaction as approved by the audit committee</t>
  </si>
  <si>
    <t>PAN</t>
  </si>
  <si>
    <t>Name</t>
  </si>
  <si>
    <t>Details of the loans, inter-corporate deposits, advances or investments</t>
  </si>
  <si>
    <t>Additional disclosure of related party transactions - applicable only in case the related party transaction relates to loans, inter-corporate deposits, advances or investments made or given by the listed entity/subsidiary. These details need to be disclosed only once, during the reporting period when such transaction was undertaken.</t>
  </si>
  <si>
    <t>Level of rounding to be used in disclosing related party transactions</t>
  </si>
  <si>
    <t xml:space="preserve">Unsecured </t>
  </si>
  <si>
    <t>Sale of goods or services</t>
  </si>
  <si>
    <t>Purchase of goods or services</t>
  </si>
  <si>
    <t>Loan</t>
  </si>
  <si>
    <t>Inter-corporate deposit</t>
  </si>
  <si>
    <t>Advance</t>
  </si>
  <si>
    <t>Investment</t>
  </si>
  <si>
    <t>Issuance of debt</t>
  </si>
  <si>
    <t>Any other</t>
  </si>
  <si>
    <t xml:space="preserve">Investment </t>
  </si>
  <si>
    <t>Details of the party (listed entity /subsidiary) entering into the transaction</t>
  </si>
  <si>
    <t>Details of  other related party transaction</t>
  </si>
  <si>
    <t>Details of other indebtedness</t>
  </si>
  <si>
    <t>Any other transaction</t>
  </si>
  <si>
    <t>element</t>
  </si>
  <si>
    <t>label</t>
  </si>
  <si>
    <t>type</t>
  </si>
  <si>
    <t>periodType</t>
  </si>
  <si>
    <t>WhetherTheCompanyHasAnyRelatedParty</t>
  </si>
  <si>
    <t>NameOfListedEntityOrSubsidiaryEnteringIntoTheTransaction</t>
  </si>
  <si>
    <t>PANOfListedEntityOrSubsidiaryEnteringIntoTheTransaction</t>
  </si>
  <si>
    <t>NameOfCounterParty</t>
  </si>
  <si>
    <t>PANOfCounterParty</t>
  </si>
  <si>
    <t>RelationshipOfTheCounterpartyWithTheListedEntityOrItsSubsidiary</t>
  </si>
  <si>
    <t>TypeOfRelatedPartyTransaction</t>
  </si>
  <si>
    <t>ValueOfTheRelatedPartyTransactionAsApprovedByTheAuditCommittee</t>
  </si>
  <si>
    <t>AmountOfRelatedPartyTransactionDuringTheReportingPeriod</t>
  </si>
  <si>
    <t>AmountOfRelatedPartyTransaction</t>
  </si>
  <si>
    <t>NatureOfFinancialIndebtedness</t>
  </si>
  <si>
    <t>CostOfFinancialIndebtedness</t>
  </si>
  <si>
    <t>TenureOfFinancialIndebtedness</t>
  </si>
  <si>
    <t>NatureOfTheLoansOrInterCorporateDepositsOrAdvancesOrInvestments</t>
  </si>
  <si>
    <t>InterestRateOfLoansOrInterCorporateDepositsOrAdvancesOrInvestments</t>
  </si>
  <si>
    <t>TenureOfLoansOrInterCorporateDepositsOrAdvancesOrInvestments</t>
  </si>
  <si>
    <t>TypeOfOfLoansOrInterCorporateDepositsOrAdvancesOrInvestmentsSecuredOrUnsecured</t>
  </si>
  <si>
    <t>PurposeForWhichTheFundsWillBeUtilisedByTheUltimateRecipientOfFundsForEndusage</t>
  </si>
  <si>
    <t>xbrli:stringItemType</t>
  </si>
  <si>
    <t>in-capmkt-types:ScripCode</t>
  </si>
  <si>
    <t>xbrli:dateItemType</t>
  </si>
  <si>
    <t>in-capmkt-types:HalfYearlyReporting</t>
  </si>
  <si>
    <t>in-capmkt-types:LevelOfRounding</t>
  </si>
  <si>
    <t>xbrli:booleanItemType</t>
  </si>
  <si>
    <t>in-capmkt-types:PermanentAccountNumber</t>
  </si>
  <si>
    <t>in-capmkt-types:TypeOfTransaction</t>
  </si>
  <si>
    <t>xbrli:monetaryItemType</t>
  </si>
  <si>
    <t>in-capmkt-types:NatureOfIndebtedness</t>
  </si>
  <si>
    <t>in-capmkt-types:NatureLoansOrInterCorporateDepositsOrAdvancesOrInvestments</t>
  </si>
  <si>
    <t>num:percentItemType</t>
  </si>
  <si>
    <t>in-capmkt-types:SecuredOrUnsecured</t>
  </si>
  <si>
    <t>instant</t>
  </si>
  <si>
    <t>duration</t>
  </si>
  <si>
    <t>DetailsOfOtherRelatedPartyTransaction</t>
  </si>
  <si>
    <t>DetailsOfOtherIndebtedness</t>
  </si>
  <si>
    <t>NA</t>
  </si>
  <si>
    <r>
      <rPr>
        <b/>
        <sz val="11"/>
        <color theme="1"/>
        <rFont val="Calibri"/>
        <family val="2"/>
        <scheme val="minor"/>
      </rPr>
      <t xml:space="preserve"> (I) </t>
    </r>
    <r>
      <rPr>
        <sz val="11"/>
        <color theme="1"/>
        <rFont val="Calibri"/>
        <family val="2"/>
        <scheme val="minor"/>
      </rPr>
      <t xml:space="preserve">     We declare that the acceptance of fixed deposits by the bans/Non-Banking Finance Company are at       the terms uniformly applicable/offered to all shareholders/public</t>
    </r>
  </si>
  <si>
    <r>
      <rPr>
        <b/>
        <sz val="11"/>
        <color theme="1"/>
        <rFont val="Calibri"/>
        <family val="2"/>
        <scheme val="minor"/>
      </rPr>
      <t xml:space="preserve"> (II) </t>
    </r>
    <r>
      <rPr>
        <sz val="11"/>
        <color theme="1"/>
        <rFont val="Calibri"/>
        <family val="2"/>
        <scheme val="minor"/>
      </rPr>
      <t xml:space="preserve">    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r>
  </si>
  <si>
    <r>
      <rPr>
        <b/>
        <sz val="11"/>
        <color theme="1"/>
        <rFont val="Calibri"/>
        <family val="2"/>
        <scheme val="minor"/>
      </rPr>
      <t xml:space="preserve"> (III)</t>
    </r>
    <r>
      <rPr>
        <sz val="11"/>
        <color theme="1"/>
        <rFont val="Calibri"/>
        <family val="2"/>
        <scheme val="minor"/>
      </rPr>
      <t xml:space="preserve">    Whether the company is a ‘high value debt listed entity’ according to regulation 15 (1A)?</t>
    </r>
  </si>
  <si>
    <r>
      <t xml:space="preserve">        </t>
    </r>
    <r>
      <rPr>
        <b/>
        <sz val="11"/>
        <color theme="1"/>
        <rFont val="Calibri"/>
        <family val="2"/>
        <scheme val="minor"/>
      </rPr>
      <t xml:space="preserve">(b)     </t>
    </r>
    <r>
      <rPr>
        <sz val="11"/>
        <color theme="1"/>
        <rFont val="Calibri"/>
        <family val="2"/>
        <scheme val="minor"/>
      </rPr>
      <t>If answer to above question is No, please explain the reason for not complying.</t>
    </r>
  </si>
  <si>
    <r>
      <t xml:space="preserve">        </t>
    </r>
    <r>
      <rPr>
        <b/>
        <sz val="11"/>
        <color theme="1"/>
        <rFont val="Calibri"/>
        <family val="2"/>
        <scheme val="minor"/>
      </rPr>
      <t xml:space="preserve">(a) </t>
    </r>
    <r>
      <rPr>
        <sz val="11"/>
        <color theme="1"/>
        <rFont val="Calibri"/>
        <family val="2"/>
        <scheme val="minor"/>
      </rPr>
      <t xml:space="preserve">    If answer to above question is Yes, whether complying with proviso to regulation 23 (9), i.e., submitting RPT disclosures on the day of results publication? </t>
    </r>
  </si>
  <si>
    <t>WeDeclareThatTheAcceptanceOfFixedDepositsByTheBansOrNonBankingFinanceCompanyAreAtTheTermsUniformlyApplicableOrOfferedToAllShareholdersOrPublic</t>
  </si>
  <si>
    <t>We declare that the acceptance of fixed deposits by the bans or Non-Banking Finance Company are at the terms uniformly applicable or offered to all shareholders or public</t>
  </si>
  <si>
    <t>WeDeclareThatTheScheduledCommercialBankAsPerRBICircularRBIDBR20151619DatedMarch032016HasAllowedAdditionalInterestOfOnePerCentPerAnnumOverAndAboveTheRateOfInterestMentionedInTheScheduleOfInterestRatesOnSavings</t>
  </si>
  <si>
    <t>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</si>
  <si>
    <t>WhetherTheCompanyIsAHighValueDebtListedEntityAccordingToRegulation151A</t>
  </si>
  <si>
    <t>Whether the company is a high value debt listed entity according to regulation 151A</t>
  </si>
  <si>
    <t>IfTheCompanyIsAHighValueDebtListedEntityAccordingToRegulation151AThenWhetherComplyingWithProvisoToRegulation239</t>
  </si>
  <si>
    <t>(a)     If answer to above question is Yes, whether complying with proviso to regulation 23 (9), i.e., submitting RPT disclosures on the day of results publication?</t>
  </si>
  <si>
    <t>TheReasonForNotComplyingWithProvisoToRegulation239</t>
  </si>
  <si>
    <t>(b)     If answer to above question is No, please explain the reason for not complying.</t>
  </si>
  <si>
    <t>in-capmkt-types:Confirmation</t>
  </si>
  <si>
    <t>nonnum:textBlockItemType</t>
  </si>
  <si>
    <t>Remarks on approval by audit committee</t>
  </si>
  <si>
    <t>Notes</t>
  </si>
  <si>
    <t>060068073086032105100061084069088084066076079067075032099111110116101110116069100105116097098108101061116114117101032115116121108101061034072069073071072084058032049048048037059032087073068084072058032049048048037034062013010060068073086062048049048049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</si>
  <si>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</si>
  <si>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4105115032105115032116101115116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</si>
  <si>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50051052060047068073086062060047068073086062</t>
  </si>
  <si>
    <t>Purchase of fixed assets</t>
  </si>
  <si>
    <t>Sale of fixed assets</t>
  </si>
  <si>
    <t>Interest paid</t>
  </si>
  <si>
    <t>Interest received</t>
  </si>
  <si>
    <t>Remuneration</t>
  </si>
  <si>
    <t>Dividend paid</t>
  </si>
  <si>
    <t>Dividend received</t>
  </si>
  <si>
    <t>060068073086032105100061084069088084066076079067075032099111110116101110116069100105116097098108101061116114117101032115116121108101061034072069073071072084058032049048048037059032087073068084072058032049048048037034062013010060068073086062051054053032121101097114115060047068073086062060047068073086062</t>
  </si>
  <si>
    <t>RemarksOnApprovalByAuditCommittee</t>
  </si>
  <si>
    <t>RelatedPartyTransactionExplanatory</t>
  </si>
  <si>
    <t>06006807308603210510006108406908808406607607906707503209911111011610111011606910010511609709810810106111611411710103211511612110810106103407206907307107208405803204904804803705903208707306808407205803204904804803703406201301006006807308606206506606706806907007107207307407507607707807908008108208308408508608708808909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</si>
  <si>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0089088087086085084083060047068073086062060047068073086062</t>
  </si>
  <si>
    <t>POKARNA LIMITED</t>
  </si>
  <si>
    <t>532486</t>
  </si>
  <si>
    <t>POKARNA</t>
  </si>
  <si>
    <t>AABCP2100Q</t>
  </si>
  <si>
    <t>Apurva Jain</t>
  </si>
  <si>
    <t>AFFPC7794H</t>
  </si>
  <si>
    <t>Executive Director</t>
  </si>
  <si>
    <t>Gautam Chand Jain</t>
  </si>
  <si>
    <t>AEDPK3396L</t>
  </si>
  <si>
    <t>CMD</t>
  </si>
  <si>
    <t>Jayshree Rajesh Sanghani</t>
  </si>
  <si>
    <t>ABVPS3914M</t>
  </si>
  <si>
    <t>Non-Exec.Director</t>
  </si>
  <si>
    <t>M Viswanatha Reddy</t>
  </si>
  <si>
    <t>ACIPM3289R</t>
  </si>
  <si>
    <t>CFO</t>
  </si>
  <si>
    <t>Mahender Chand Chordia</t>
  </si>
  <si>
    <t>ABUPC7199R</t>
  </si>
  <si>
    <t>Meka Yugandhar</t>
  </si>
  <si>
    <t>ADKPM7260M</t>
  </si>
  <si>
    <t>Pokarna Fabrics Pvt  Ltd.</t>
  </si>
  <si>
    <t>AABCP2300E</t>
  </si>
  <si>
    <t>Associate Company</t>
  </si>
  <si>
    <t>Pokarna Fabrics Pvt Ltd</t>
  </si>
  <si>
    <t>Pokarna Foundation</t>
  </si>
  <si>
    <t>AAMCP3021D</t>
  </si>
  <si>
    <t>Subsidiary</t>
  </si>
  <si>
    <t>Prakash Chand Jain</t>
  </si>
  <si>
    <t>ABSPJ4565A</t>
  </si>
  <si>
    <t>Director</t>
  </si>
  <si>
    <t>Pratik Jain</t>
  </si>
  <si>
    <t>APNPP0541F</t>
  </si>
  <si>
    <t>Relative of Director</t>
  </si>
  <si>
    <t>Rahul Jain</t>
  </si>
  <si>
    <t>ABZPJ3550A</t>
  </si>
  <si>
    <t>Managing Director</t>
  </si>
  <si>
    <t>Ritu Jain</t>
  </si>
  <si>
    <t>AANPJ4417D</t>
  </si>
  <si>
    <t>Relative to director</t>
  </si>
  <si>
    <t>Vidya Jain</t>
  </si>
  <si>
    <t>AAZPV2361D</t>
  </si>
  <si>
    <t>Vinayak Rao Juvvadi</t>
  </si>
  <si>
    <t>AFMPJ9452L</t>
  </si>
  <si>
    <t>Disha Jindal</t>
  </si>
  <si>
    <t>BHDPJ9591E</t>
  </si>
  <si>
    <t>Company Secretary</t>
  </si>
  <si>
    <t>POKARNA ENGINEERED STONE LIMITED</t>
  </si>
  <si>
    <t>AACCP4977G</t>
  </si>
  <si>
    <t>POKARNA FASHIONS PVT LTD</t>
  </si>
  <si>
    <t>AABCP9392A</t>
  </si>
  <si>
    <t>Ashok Chand &amp; Sons -HUF</t>
  </si>
  <si>
    <t>AABHK4423N</t>
  </si>
  <si>
    <t>Relative</t>
  </si>
  <si>
    <t>Gautam Chand Jain -HUF</t>
  </si>
  <si>
    <t>AABHK9789H</t>
  </si>
  <si>
    <t>Non Executive director</t>
  </si>
  <si>
    <t xml:space="preserve">Pokarna Fabrics Pvt  Ltd </t>
  </si>
  <si>
    <t xml:space="preserve">Pokarna Fabrics Pvt Ltd </t>
  </si>
  <si>
    <t>Pokarna Marketing Pvt Ltd</t>
  </si>
  <si>
    <t>AABCP9387M</t>
  </si>
  <si>
    <t xml:space="preserve">Prakash Chand Jain </t>
  </si>
  <si>
    <t>Prakash Chand Jain -HUF</t>
  </si>
  <si>
    <t>AABHK9788G</t>
  </si>
  <si>
    <t>Rekha Jain</t>
  </si>
  <si>
    <t>ABZPJ3440R</t>
  </si>
  <si>
    <t>Vinayaka Rao Juvvadi</t>
  </si>
  <si>
    <t>Neha Chordia</t>
  </si>
  <si>
    <t>ADPPJ1068B</t>
  </si>
  <si>
    <t>Kishore Industries</t>
  </si>
  <si>
    <t>AAPPG2795R</t>
  </si>
  <si>
    <t>Pokarna Fashions Pvt Ltd</t>
  </si>
  <si>
    <t>Rent paid</t>
  </si>
  <si>
    <t xml:space="preserve">Director sitting fee </t>
  </si>
  <si>
    <t>Rent Deposit</t>
  </si>
  <si>
    <t>Nil</t>
  </si>
  <si>
    <t>Rs.50000/- Per Meeting</t>
  </si>
  <si>
    <t xml:space="preserve">Rs.50000/- Per Meeting </t>
  </si>
  <si>
    <t>Rent received</t>
  </si>
  <si>
    <t>Rent Paid</t>
  </si>
  <si>
    <t>Sitting Fee</t>
  </si>
  <si>
    <t xml:space="preserve">Sitting Fee </t>
  </si>
  <si>
    <t xml:space="preserve">Salary </t>
  </si>
  <si>
    <t>Rent deposit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</si>
</sst>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0">
    <font>
      <sz val="11"/>
      <color theme="1"/>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b/>
      <sz val="10"/>
      <color indexed="8"/>
      <name val="Verdana"/>
      <family val="2"/>
    </font>
    <font>
      <sz val="10"/>
      <color indexed="8"/>
      <name val="Verdana"/>
      <family val="2"/>
    </font>
    <font>
      <b/>
      <sz val="10"/>
      <name val="Verdana"/>
      <family val="2"/>
    </font>
    <font>
      <b/>
      <sz val="16"/>
      <color theme="1"/>
      <name val="Calibri"/>
      <family val="2"/>
      <scheme val="minor"/>
    </font>
    <font>
      <b/>
      <sz val="16"/>
      <color rgb="FF333333"/>
      <name val="Calibri"/>
      <family val="2"/>
      <scheme val="minor"/>
    </font>
    <font>
      <sz val="11"/>
      <color theme="1"/>
      <name val="Calibri"/>
      <family val="2"/>
      <scheme val="minor"/>
    </font>
    <font>
      <b/>
      <sz val="14"/>
      <color theme="0"/>
      <name val="Calibri"/>
      <family val="2"/>
      <scheme val="minor"/>
    </font>
    <font>
      <b/>
      <sz val="11"/>
      <color theme="1"/>
      <name val="Calibri"/>
      <family val="2"/>
      <scheme val="minor"/>
    </font>
    <font>
      <sz val="11"/>
      <color rgb="FF000000"/>
      <name val="Calibri"/>
    </font>
  </fonts>
  <fills count="13">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9CCFF"/>
        <bgColor indexed="64"/>
      </patternFill>
    </fill>
    <fill>
      <patternFill patternType="solid">
        <fgColor rgb="FFFFFFFF"/>
        <bgColor indexed="64"/>
      </patternFill>
    </fill>
    <fill>
      <patternFill patternType="solid">
        <fgColor theme="6" tint="-0.249977111117893"/>
        <bgColor indexed="64"/>
      </patternFill>
    </fill>
    <fill>
      <patternFill patternType="solid">
        <fgColor rgb="FFD8D8D8"/>
        <bgColor indexed="64"/>
      </patternFill>
    </fill>
    <fill>
      <patternFill patternType="solid">
        <fgColor rgb="FFD9D9D9"/>
        <bgColor indexed="64"/>
      </patternFill>
    </fill>
    <fill>
      <patternFill patternType="solid">
        <fgColor rgb="FFC0C0C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rgb="FF00B0F0"/>
      </right>
      <top style="thin">
        <color rgb="FF00B0F0"/>
      </top>
      <bottom style="thin">
        <color rgb="FF00B0F0"/>
      </bottom>
      <diagonal/>
    </border>
    <border>
      <left style="thin">
        <color rgb="FF00B0F0"/>
      </left>
      <right style="thin">
        <color rgb="FF00B0F0"/>
      </right>
      <top style="thin">
        <color indexed="64"/>
      </top>
      <bottom style="thin">
        <color rgb="FF00B0F0"/>
      </bottom>
      <diagonal/>
    </border>
    <border>
      <left style="thin">
        <color rgb="FF00B0F0"/>
      </left>
      <right style="thin">
        <color indexed="64"/>
      </right>
      <top style="thin">
        <color indexed="64"/>
      </top>
      <bottom style="thin">
        <color rgb="FF00B0F0"/>
      </bottom>
      <diagonal/>
    </border>
    <border>
      <left style="thin">
        <color rgb="FF00B0F0"/>
      </left>
      <right style="thin">
        <color rgb="FF00B0F0"/>
      </right>
      <top style="thin">
        <color rgb="FF00B0F0"/>
      </top>
      <bottom style="thin">
        <color indexed="64"/>
      </bottom>
      <diagonal/>
    </border>
    <border>
      <left style="thin">
        <color rgb="FF00B0F0"/>
      </left>
      <right style="thin">
        <color indexed="64"/>
      </right>
      <top style="thin">
        <color rgb="FF00B0F0"/>
      </top>
      <bottom style="thin">
        <color indexed="64"/>
      </bottom>
      <diagonal/>
    </border>
    <border>
      <left style="thin">
        <color rgb="FF00B0F0"/>
      </left>
      <right/>
      <top style="thin">
        <color indexed="64"/>
      </top>
      <bottom style="thin">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9" fillId="0" borderId="0" applyNumberFormat="0" applyFill="0" applyBorder="0">
      <alignment vertical="center"/>
    </xf>
    <xf numFmtId="9" fontId="16" fillId="0" borderId="0" applyFont="0" applyFill="0" applyBorder="0" applyAlignment="0" applyProtection="0"/>
  </cellStyleXfs>
  <cellXfs count="159">
    <xf numFmtId="0" fontId="0" fillId="0" borderId="0" xfId="0"/>
    <xf numFmtId="49" fontId="3" fillId="3" borderId="4" xfId="1" applyNumberFormat="1" applyFont="1" applyFill="1" applyBorder="1" applyAlignment="1">
      <alignment horizontal="center" vertical="center" wrapText="1"/>
    </xf>
    <xf numFmtId="0" fontId="4" fillId="0" borderId="1" xfId="2" applyBorder="1" applyAlignment="1" applyProtection="1">
      <alignment vertical="center"/>
    </xf>
    <xf numFmtId="0" fontId="4" fillId="0" borderId="2" xfId="2" applyBorder="1" applyAlignment="1" applyProtection="1">
      <alignment vertical="center"/>
    </xf>
    <xf numFmtId="0" fontId="4" fillId="0" borderId="3" xfId="2" applyBorder="1" applyAlignment="1" applyProtection="1">
      <alignment vertical="center"/>
    </xf>
    <xf numFmtId="0" fontId="4" fillId="0" borderId="0" xfId="2" applyAlignment="1" applyProtection="1"/>
    <xf numFmtId="0" fontId="8" fillId="4" borderId="0" xfId="1" applyFont="1" applyFill="1" applyBorder="1" applyAlignment="1">
      <alignment vertical="center" wrapText="1"/>
    </xf>
    <xf numFmtId="0" fontId="4" fillId="4" borderId="0" xfId="2" applyFill="1" applyBorder="1" applyAlignment="1" applyProtection="1">
      <alignment vertical="center" wrapText="1"/>
    </xf>
    <xf numFmtId="0" fontId="7" fillId="4" borderId="10" xfId="3" applyFont="1" applyFill="1" applyBorder="1" applyAlignment="1">
      <alignment horizontal="center" vertical="center" wrapText="1"/>
    </xf>
    <xf numFmtId="0" fontId="4" fillId="4" borderId="13" xfId="2" applyFill="1" applyBorder="1" applyAlignment="1" applyProtection="1">
      <alignment vertical="center" wrapText="1"/>
    </xf>
    <xf numFmtId="0" fontId="7" fillId="4" borderId="14" xfId="3" applyFont="1" applyFill="1" applyBorder="1" applyAlignment="1">
      <alignment horizontal="center" vertical="center" wrapText="1"/>
    </xf>
    <xf numFmtId="0" fontId="4" fillId="0" borderId="17" xfId="2" applyBorder="1" applyAlignment="1" applyProtection="1"/>
    <xf numFmtId="0" fontId="7" fillId="4" borderId="0" xfId="3" applyFont="1" applyFill="1" applyBorder="1" applyAlignment="1">
      <alignment horizontal="justify" vertical="center" wrapText="1"/>
    </xf>
    <xf numFmtId="0" fontId="4" fillId="4" borderId="0" xfId="2" applyFill="1" applyBorder="1" applyAlignment="1" applyProtection="1">
      <alignment horizontal="justify" vertical="center" wrapText="1"/>
    </xf>
    <xf numFmtId="0" fontId="0" fillId="0" borderId="0" xfId="0" applyFill="1"/>
    <xf numFmtId="0" fontId="0" fillId="0" borderId="0" xfId="0" applyBorder="1" applyAlignment="1"/>
    <xf numFmtId="0" fontId="0" fillId="0" borderId="4" xfId="0" applyBorder="1" applyAlignment="1">
      <alignment horizontal="center" vertical="center"/>
    </xf>
    <xf numFmtId="0" fontId="0" fillId="0" borderId="4" xfId="0" applyBorder="1" applyAlignment="1">
      <alignment horizontal="center" vertical="center" wrapText="1"/>
    </xf>
    <xf numFmtId="0" fontId="14" fillId="0" borderId="1" xfId="0" applyFont="1" applyFill="1" applyBorder="1" applyAlignment="1"/>
    <xf numFmtId="0" fontId="14" fillId="0" borderId="2" xfId="0" applyFont="1" applyFill="1" applyBorder="1" applyAlignment="1"/>
    <xf numFmtId="0" fontId="14" fillId="0" borderId="3" xfId="0" applyFont="1" applyFill="1" applyBorder="1" applyAlignment="1"/>
    <xf numFmtId="0" fontId="14" fillId="7" borderId="1" xfId="0" applyFont="1" applyFill="1" applyBorder="1" applyAlignment="1"/>
    <xf numFmtId="0" fontId="14" fillId="7" borderId="2" xfId="0" applyFont="1" applyFill="1" applyBorder="1" applyAlignment="1"/>
    <xf numFmtId="0" fontId="14" fillId="7" borderId="3" xfId="0" applyFont="1" applyFill="1"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22" xfId="0" applyNumberFormat="1" applyBorder="1"/>
    <xf numFmtId="0" fontId="0" fillId="0" borderId="6" xfId="0" applyBorder="1" applyAlignment="1"/>
    <xf numFmtId="0" fontId="0" fillId="0" borderId="5" xfId="0" applyBorder="1" applyAlignment="1"/>
    <xf numFmtId="0" fontId="0" fillId="6" borderId="1" xfId="0" applyFill="1" applyBorder="1" applyAlignment="1">
      <alignment horizontal="left" vertical="center"/>
    </xf>
    <xf numFmtId="0" fontId="0" fillId="6" borderId="2" xfId="0" applyFill="1" applyBorder="1"/>
    <xf numFmtId="0" fontId="0" fillId="6" borderId="2" xfId="0" applyFill="1" applyBorder="1" applyProtection="1">
      <protection hidden="1"/>
    </xf>
    <xf numFmtId="0" fontId="0" fillId="6" borderId="3" xfId="0" applyFill="1" applyBorder="1"/>
    <xf numFmtId="0" fontId="0" fillId="0" borderId="23" xfId="0" applyNumberFormat="1" applyBorder="1" applyAlignment="1" applyProtection="1">
      <alignment wrapText="1"/>
      <protection locked="0"/>
    </xf>
    <xf numFmtId="49" fontId="0" fillId="0" borderId="0" xfId="0" applyNumberFormat="1"/>
    <xf numFmtId="0" fontId="0" fillId="0" borderId="0" xfId="0" applyBorder="1" applyAlignment="1">
      <alignment horizontal="center" vertical="center"/>
    </xf>
    <xf numFmtId="0" fontId="0" fillId="0" borderId="0" xfId="0" applyAlignment="1"/>
    <xf numFmtId="0" fontId="0" fillId="0" borderId="4" xfId="0" applyBorder="1" applyAlignment="1">
      <alignment horizontal="center" vertical="center" wrapText="1"/>
    </xf>
    <xf numFmtId="2" fontId="0" fillId="0" borderId="23" xfId="0" applyNumberFormat="1" applyBorder="1" applyAlignment="1" applyProtection="1">
      <alignment wrapText="1"/>
      <protection locked="0"/>
    </xf>
    <xf numFmtId="0" fontId="0" fillId="6" borderId="23" xfId="0" applyNumberFormat="1" applyFill="1" applyBorder="1" applyAlignment="1" applyProtection="1">
      <alignment wrapText="1"/>
    </xf>
    <xf numFmtId="49" fontId="0" fillId="0" borderId="27" xfId="0" applyNumberFormat="1"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5" borderId="29" xfId="0" applyNumberFormat="1" applyFill="1" applyBorder="1" applyAlignment="1" applyProtection="1">
      <alignment horizontal="center" vertical="center"/>
      <protection hidden="1"/>
    </xf>
    <xf numFmtId="0" fontId="0" fillId="5" borderId="30" xfId="0" applyNumberFormat="1" applyFill="1" applyBorder="1" applyAlignment="1" applyProtection="1">
      <alignment horizontal="center" vertical="center"/>
      <protection hidden="1"/>
    </xf>
    <xf numFmtId="0" fontId="0" fillId="5" borderId="31" xfId="0" applyNumberFormat="1" applyFill="1" applyBorder="1" applyAlignment="1" applyProtection="1">
      <alignment horizontal="center" vertical="center"/>
      <protection hidden="1"/>
    </xf>
    <xf numFmtId="0" fontId="0" fillId="5" borderId="33" xfId="0" applyNumberFormat="1" applyFill="1" applyBorder="1" applyAlignment="1" applyProtection="1">
      <alignment horizontal="center" vertical="center"/>
      <protection hidden="1"/>
    </xf>
    <xf numFmtId="0" fontId="0" fillId="0" borderId="26" xfId="0" applyBorder="1" applyAlignment="1">
      <alignment horizontal="left" indent="1"/>
    </xf>
    <xf numFmtId="0" fontId="0" fillId="0" borderId="27" xfId="0" applyBorder="1" applyAlignment="1">
      <alignment horizontal="left" indent="1"/>
    </xf>
    <xf numFmtId="0" fontId="0" fillId="0" borderId="27" xfId="0" applyBorder="1" applyAlignment="1">
      <alignment horizontal="left" wrapText="1" indent="1"/>
    </xf>
    <xf numFmtId="0" fontId="0" fillId="0" borderId="28" xfId="0" applyFill="1" applyBorder="1" applyAlignment="1">
      <alignment horizontal="left" wrapText="1" indent="1"/>
    </xf>
    <xf numFmtId="0" fontId="17" fillId="9" borderId="0" xfId="0" applyFont="1" applyFill="1" applyAlignment="1">
      <alignment horizontal="center" vertical="center"/>
    </xf>
    <xf numFmtId="49" fontId="0" fillId="8" borderId="27" xfId="0" applyNumberFormat="1" applyFill="1" applyBorder="1" applyAlignment="1" applyProtection="1">
      <alignment horizontal="center" vertical="center"/>
      <protection locked="0"/>
    </xf>
    <xf numFmtId="49" fontId="0" fillId="8" borderId="26" xfId="0" applyNumberFormat="1"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hidden="1"/>
    </xf>
    <xf numFmtId="164" fontId="0" fillId="10" borderId="32" xfId="0" applyNumberFormat="1" applyFill="1" applyBorder="1" applyAlignment="1" applyProtection="1">
      <alignment horizontal="center" vertical="center"/>
      <protection hidden="1"/>
    </xf>
    <xf numFmtId="0" fontId="0" fillId="10" borderId="33" xfId="0" applyFill="1" applyBorder="1" applyAlignment="1" applyProtection="1">
      <alignment horizontal="center" vertical="center"/>
      <protection hidden="1"/>
    </xf>
    <xf numFmtId="0" fontId="0" fillId="8" borderId="4" xfId="0" applyFill="1" applyBorder="1" applyAlignment="1" applyProtection="1">
      <alignment horizontal="center" vertical="center"/>
      <protection locked="0"/>
    </xf>
    <xf numFmtId="1" fontId="0" fillId="5" borderId="32" xfId="0" applyNumberFormat="1" applyFill="1" applyBorder="1" applyAlignment="1" applyProtection="1">
      <alignment horizontal="center" vertical="center"/>
      <protection hidden="1"/>
    </xf>
    <xf numFmtId="1" fontId="0" fillId="0" borderId="0" xfId="0" applyNumberFormat="1"/>
    <xf numFmtId="10" fontId="0" fillId="0" borderId="23" xfId="4" applyNumberFormat="1" applyFont="1" applyBorder="1" applyAlignment="1" applyProtection="1">
      <alignment wrapText="1"/>
      <protection locked="0"/>
    </xf>
    <xf numFmtId="0" fontId="0" fillId="0" borderId="4" xfId="0" applyBorder="1" applyAlignment="1">
      <alignment horizontal="center" vertical="center" wrapText="1"/>
    </xf>
    <xf numFmtId="0" fontId="0" fillId="0" borderId="34" xfId="0" applyNumberFormat="1" applyBorder="1" applyAlignment="1" applyProtection="1">
      <alignment wrapText="1"/>
      <protection locked="0"/>
    </xf>
    <xf numFmtId="0" fontId="0" fillId="0" borderId="24" xfId="0" applyNumberFormat="1" applyBorder="1" applyAlignment="1" applyProtection="1">
      <alignment horizontal="center" vertical="center" wrapText="1"/>
      <protection locked="0"/>
    </xf>
    <xf numFmtId="49" fontId="0" fillId="0" borderId="23" xfId="0" applyNumberFormat="1" applyBorder="1" applyAlignment="1" applyProtection="1">
      <alignment wrapText="1"/>
      <protection locked="0"/>
    </xf>
    <xf numFmtId="0" fontId="0" fillId="0" borderId="0" xfId="0" applyFill="1" applyProtection="1"/>
    <xf numFmtId="0" fontId="0" fillId="11" borderId="4" xfId="0" applyFill="1" applyBorder="1" applyAlignment="1" applyProtection="1">
      <alignment horizontal="center" vertical="center"/>
      <protection hidden="1"/>
    </xf>
    <xf numFmtId="0" fontId="0" fillId="10" borderId="4" xfId="0" applyFill="1" applyBorder="1" applyAlignment="1" applyProtection="1">
      <alignment horizontal="center" vertical="center"/>
    </xf>
    <xf numFmtId="0" fontId="0" fillId="8" borderId="23" xfId="0" applyNumberFormat="1" applyFill="1" applyBorder="1" applyAlignment="1" applyProtection="1">
      <alignment wrapText="1"/>
      <protection locked="0"/>
    </xf>
    <xf numFmtId="0" fontId="0" fillId="12" borderId="23" xfId="0" applyNumberFormat="1" applyFill="1" applyBorder="1" applyAlignment="1" applyProtection="1">
      <alignment wrapText="1"/>
    </xf>
    <xf numFmtId="49" fontId="0" fillId="8" borderId="23" xfId="0" applyNumberFormat="1" applyFill="1" applyBorder="1" applyAlignment="1" applyProtection="1">
      <alignment wrapText="1"/>
      <protection locked="0"/>
    </xf>
    <xf numFmtId="2" fontId="0" fillId="8" borderId="23" xfId="0" applyNumberFormat="1" applyFill="1" applyBorder="1" applyAlignment="1" applyProtection="1">
      <alignment wrapText="1"/>
      <protection locked="0"/>
    </xf>
    <xf numFmtId="10" fontId="0" fillId="8" borderId="23" xfId="4" applyNumberFormat="1" applyFont="1" applyFill="1" applyBorder="1" applyAlignment="1" applyProtection="1">
      <alignment wrapText="1"/>
      <protection locked="0"/>
    </xf>
    <xf numFmtId="0" fontId="0" fillId="8" borderId="34" xfId="0" applyNumberFormat="1" applyFill="1" applyBorder="1" applyAlignment="1" applyProtection="1">
      <alignment wrapText="1"/>
      <protection locked="0"/>
    </xf>
    <xf numFmtId="0" fontId="7" fillId="4" borderId="5" xfId="3" applyNumberFormat="1" applyFont="1" applyFill="1" applyBorder="1" applyAlignment="1">
      <alignment horizontal="justify" vertical="center"/>
    </xf>
    <xf numFmtId="0" fontId="7" fillId="4" borderId="0" xfId="3" applyNumberFormat="1" applyFont="1" applyFill="1" applyBorder="1" applyAlignment="1">
      <alignment horizontal="justify" vertical="center"/>
    </xf>
    <xf numFmtId="0" fontId="7" fillId="4" borderId="6" xfId="3" applyNumberFormat="1" applyFont="1" applyFill="1" applyBorder="1" applyAlignment="1">
      <alignment horizontal="justify"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4" fillId="0" borderId="1" xfId="2" applyBorder="1" applyAlignment="1" applyProtection="1">
      <alignment vertical="center"/>
    </xf>
    <xf numFmtId="0" fontId="4" fillId="0" borderId="2" xfId="2" applyBorder="1" applyAlignment="1" applyProtection="1"/>
    <xf numFmtId="0" fontId="4" fillId="0" borderId="3" xfId="2" applyBorder="1" applyAlignment="1" applyProtection="1"/>
    <xf numFmtId="0" fontId="4" fillId="0" borderId="2" xfId="2" applyBorder="1" applyAlignment="1" applyProtection="1">
      <alignment vertical="center"/>
    </xf>
    <xf numFmtId="0" fontId="4" fillId="0" borderId="3" xfId="2" applyBorder="1" applyAlignment="1" applyProtection="1">
      <alignment vertical="center"/>
    </xf>
    <xf numFmtId="0" fontId="5"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4" borderId="4" xfId="1" applyNumberFormat="1" applyFont="1" applyFill="1" applyBorder="1" applyAlignment="1">
      <alignment horizontal="justify" vertical="center" wrapText="1"/>
    </xf>
    <xf numFmtId="0" fontId="10" fillId="2" borderId="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7" fillId="3" borderId="5" xfId="3" applyFont="1" applyFill="1" applyBorder="1" applyAlignment="1">
      <alignment horizontal="justify" vertical="center" wrapText="1"/>
    </xf>
    <xf numFmtId="0" fontId="7" fillId="3" borderId="0" xfId="3" applyFont="1" applyFill="1" applyBorder="1" applyAlignment="1">
      <alignment horizontal="justify" vertical="center"/>
    </xf>
    <xf numFmtId="0" fontId="7" fillId="3" borderId="6" xfId="3" applyFont="1" applyFill="1" applyBorder="1" applyAlignment="1">
      <alignment horizontal="justify" vertical="center"/>
    </xf>
    <xf numFmtId="0" fontId="7" fillId="3" borderId="5"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6" xfId="3" applyFont="1" applyFill="1" applyBorder="1" applyAlignment="1">
      <alignment horizontal="left" vertical="center" wrapText="1"/>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7" fillId="4" borderId="7" xfId="3" applyFont="1" applyFill="1" applyBorder="1" applyAlignment="1">
      <alignment horizontal="justify" vertical="center" wrapText="1"/>
    </xf>
    <xf numFmtId="0" fontId="7" fillId="4" borderId="8" xfId="3" applyFont="1" applyFill="1" applyBorder="1" applyAlignment="1">
      <alignment horizontal="justify" vertical="center" wrapText="1"/>
    </xf>
    <xf numFmtId="0" fontId="7" fillId="4" borderId="9" xfId="3" applyFont="1" applyFill="1" applyBorder="1" applyAlignment="1">
      <alignment horizontal="justify" vertical="center" wrapText="1"/>
    </xf>
    <xf numFmtId="0" fontId="7" fillId="4" borderId="11" xfId="3" applyFont="1" applyFill="1" applyBorder="1" applyAlignment="1">
      <alignment horizontal="left" vertical="center"/>
    </xf>
    <xf numFmtId="0" fontId="7" fillId="4" borderId="12" xfId="3" applyFont="1" applyFill="1" applyBorder="1" applyAlignment="1">
      <alignment horizontal="left" vertical="center"/>
    </xf>
    <xf numFmtId="0" fontId="7" fillId="4" borderId="15" xfId="3" applyFont="1" applyFill="1" applyBorder="1" applyAlignment="1">
      <alignment horizontal="left" vertical="center"/>
    </xf>
    <xf numFmtId="0" fontId="7" fillId="4" borderId="16" xfId="3" applyFont="1" applyFill="1" applyBorder="1" applyAlignment="1">
      <alignment horizontal="left" vertical="center"/>
    </xf>
    <xf numFmtId="0" fontId="11" fillId="3" borderId="18" xfId="3" applyFont="1" applyFill="1" applyBorder="1" applyAlignment="1">
      <alignment horizontal="justify" vertical="top" wrapText="1"/>
    </xf>
    <xf numFmtId="0" fontId="11" fillId="3" borderId="19" xfId="3" applyFont="1" applyFill="1" applyBorder="1" applyAlignment="1">
      <alignment horizontal="justify" vertical="top" wrapText="1"/>
    </xf>
    <xf numFmtId="0" fontId="11" fillId="3" borderId="20" xfId="3" applyFont="1" applyFill="1" applyBorder="1" applyAlignment="1">
      <alignment horizontal="justify" vertical="top" wrapText="1"/>
    </xf>
    <xf numFmtId="0" fontId="12" fillId="3" borderId="18" xfId="3" applyFont="1" applyFill="1" applyBorder="1" applyAlignment="1">
      <alignment horizontal="justify" vertical="center" wrapText="1"/>
    </xf>
    <xf numFmtId="0" fontId="12" fillId="3" borderId="19" xfId="3" applyFont="1" applyFill="1" applyBorder="1" applyAlignment="1">
      <alignment horizontal="justify" vertical="center" wrapText="1"/>
    </xf>
    <xf numFmtId="0" fontId="12" fillId="3" borderId="20" xfId="3" applyFont="1" applyFill="1" applyBorder="1" applyAlignment="1">
      <alignment horizontal="justify" vertical="center" wrapText="1"/>
    </xf>
    <xf numFmtId="0" fontId="7" fillId="3" borderId="0" xfId="3" applyFont="1" applyFill="1" applyBorder="1" applyAlignment="1">
      <alignment horizontal="justify" vertical="center" wrapText="1"/>
    </xf>
    <xf numFmtId="0" fontId="7" fillId="3" borderId="6" xfId="3" applyFont="1" applyFill="1" applyBorder="1" applyAlignment="1">
      <alignment horizontal="justify" vertical="center" wrapText="1"/>
    </xf>
    <xf numFmtId="0" fontId="13" fillId="3" borderId="18" xfId="3" applyFont="1" applyFill="1" applyBorder="1" applyAlignment="1">
      <alignment horizontal="justify" vertical="center" wrapText="1"/>
    </xf>
    <xf numFmtId="0" fontId="13" fillId="3" borderId="19" xfId="3" applyFont="1" applyFill="1" applyBorder="1" applyAlignment="1">
      <alignment horizontal="justify" vertical="center" wrapText="1"/>
    </xf>
    <xf numFmtId="0" fontId="13" fillId="3" borderId="20" xfId="3" applyFont="1" applyFill="1" applyBorder="1" applyAlignment="1">
      <alignment horizontal="justify" vertical="center" wrapText="1"/>
    </xf>
    <xf numFmtId="0" fontId="7" fillId="3" borderId="1" xfId="3" applyFont="1" applyFill="1" applyBorder="1" applyAlignment="1">
      <alignment horizontal="justify" vertical="center" wrapText="1"/>
    </xf>
    <xf numFmtId="0" fontId="7" fillId="3" borderId="2" xfId="3" applyFont="1" applyFill="1" applyBorder="1" applyAlignment="1">
      <alignment horizontal="justify" vertical="center" wrapText="1"/>
    </xf>
    <xf numFmtId="0" fontId="7" fillId="3" borderId="3" xfId="3" applyFont="1" applyFill="1" applyBorder="1" applyAlignment="1">
      <alignment horizontal="justify" vertical="center" wrapText="1"/>
    </xf>
    <xf numFmtId="0" fontId="7" fillId="4" borderId="4" xfId="3" applyNumberFormat="1" applyFont="1" applyFill="1" applyBorder="1" applyAlignment="1">
      <alignment horizontal="justify" vertical="center"/>
    </xf>
    <xf numFmtId="0" fontId="7" fillId="3" borderId="4" xfId="3" applyFont="1" applyFill="1" applyBorder="1" applyAlignment="1">
      <alignment horizontal="justify" vertical="center"/>
    </xf>
    <xf numFmtId="0" fontId="7" fillId="4" borderId="4" xfId="3" applyNumberFormat="1" applyFont="1" applyFill="1" applyBorder="1" applyAlignment="1">
      <alignment horizontal="justify"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5" fillId="7" borderId="4" xfId="0" applyFont="1" applyFill="1" applyBorder="1" applyAlignment="1" applyProtection="1">
      <alignment horizontal="center" vertical="center"/>
      <protection hidden="1"/>
    </xf>
    <xf numFmtId="0" fontId="15" fillId="7" borderId="25" xfId="0" applyFont="1" applyFill="1" applyBorder="1" applyAlignment="1" applyProtection="1">
      <alignment horizontal="center" vertical="center"/>
      <protection hidden="1"/>
    </xf>
    <xf numFmtId="0" fontId="0" fillId="6" borderId="19" xfId="0" applyFill="1" applyBorder="1" applyAlignment="1">
      <alignment horizontal="center"/>
    </xf>
    <xf numFmtId="0" fontId="0" fillId="6" borderId="20" xfId="0" applyFill="1" applyBorder="1" applyAlignment="1">
      <alignment horizontal="center"/>
    </xf>
    <xf numFmtId="0" fontId="0" fillId="6" borderId="0" xfId="0" applyFill="1" applyBorder="1" applyAlignment="1">
      <alignment horizontal="center"/>
    </xf>
    <xf numFmtId="0" fontId="0" fillId="6" borderId="6"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3" xfId="0" applyFill="1" applyBorder="1" applyAlignment="1">
      <alignment horizontal="center"/>
    </xf>
    <xf numFmtId="0" fontId="0" fillId="6" borderId="18" xfId="0" applyFill="1" applyBorder="1" applyAlignment="1">
      <alignment horizontal="center"/>
    </xf>
    <xf numFmtId="0" fontId="0" fillId="6" borderId="21" xfId="0" applyFill="1" applyBorder="1" applyAlignment="1">
      <alignment horizontal="center" vertical="center" wrapText="1"/>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0" borderId="25" xfId="0"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cellXfs>
  <cellStyles count="5">
    <cellStyle name="Hyperlink" xfId="2" builtinId="8"/>
    <cellStyle name="Normal" xfId="0" builtinId="0"/>
    <cellStyle name="Normal 2" xfId="3" xr:uid="{00000000-0005-0000-0000-000002000000}"/>
    <cellStyle name="Normal 2 4" xfId="1" xr:uid="{00000000-0005-0000-0000-000003000000}"/>
    <cellStyle name="Percent" xfId="4" builtinId="5"/>
  </cellStyles>
  <dxfs count="0"/>
  <tableStyles count="1" defaultTableStyle="TableStyleMedium2" defaultPivotStyle="PivotStyleLight16">
    <tableStyle name="MySqlDefault" pivot="0" table="0" count="0" xr9:uid="{00000000-0011-0000-FFFF-FFFF00000000}"/>
  </tableStyles>
  <colors>
    <mruColors>
      <color rgb="FFDCE6F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609600</xdr:colOff>
      <xdr:row>0</xdr:row>
      <xdr:rowOff>114301</xdr:rowOff>
    </xdr:from>
    <xdr:to>
      <xdr:col>9</xdr:col>
      <xdr:colOff>2066925</xdr:colOff>
      <xdr:row>3</xdr:row>
      <xdr:rowOff>166718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9900" y="114301"/>
          <a:ext cx="1457325" cy="623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123825</xdr:rowOff>
    </xdr:from>
    <xdr:to>
      <xdr:col>3</xdr:col>
      <xdr:colOff>1165098</xdr:colOff>
      <xdr:row>6</xdr:row>
      <xdr:rowOff>150495</xdr:rowOff>
    </xdr:to>
    <xdr:sp macro="[0]!home" textlink="">
      <xdr:nvSpPr>
        <xdr:cNvPr id="2" name="Rectangle: Rounded Corners 3">
          <a:extLst>
            <a:ext uri="{FF2B5EF4-FFF2-40B4-BE49-F238E27FC236}">
              <a16:creationId xmlns:a16="http://schemas.microsoft.com/office/drawing/2014/main" id="{00000000-0008-0000-0100-000002000000}"/>
            </a:ext>
          </a:extLst>
        </xdr:cNvPr>
        <xdr:cNvSpPr/>
      </xdr:nvSpPr>
      <xdr:spPr>
        <a:xfrm>
          <a:off x="70485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3</xdr:col>
      <xdr:colOff>1266410</xdr:colOff>
      <xdr:row>5</xdr:row>
      <xdr:rowOff>123825</xdr:rowOff>
    </xdr:from>
    <xdr:to>
      <xdr:col>3</xdr:col>
      <xdr:colOff>2336258</xdr:colOff>
      <xdr:row>6</xdr:row>
      <xdr:rowOff>150495</xdr:rowOff>
    </xdr:to>
    <xdr:sp macro="[0]!'ValidateGeneralInfo 1'" textlink="">
      <xdr:nvSpPr>
        <xdr:cNvPr id="3" name="Rectangle: Rounded Corners 4">
          <a:extLst>
            <a:ext uri="{FF2B5EF4-FFF2-40B4-BE49-F238E27FC236}">
              <a16:creationId xmlns:a16="http://schemas.microsoft.com/office/drawing/2014/main" id="{00000000-0008-0000-0100-000003000000}"/>
            </a:ext>
          </a:extLst>
        </xdr:cNvPr>
        <xdr:cNvSpPr/>
      </xdr:nvSpPr>
      <xdr:spPr>
        <a:xfrm>
          <a:off x="187601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xdr:twoCellAnchor>
    <xdr:from>
      <xdr:col>6</xdr:col>
      <xdr:colOff>104774</xdr:colOff>
      <xdr:row>25</xdr:row>
      <xdr:rowOff>57149</xdr:rowOff>
    </xdr:from>
    <xdr:to>
      <xdr:col>6</xdr:col>
      <xdr:colOff>981075</xdr:colOff>
      <xdr:row>25</xdr:row>
      <xdr:rowOff>331469</xdr:rowOff>
    </xdr:to>
    <xdr:sp macro="[0]!opentextblock" textlink="">
      <xdr:nvSpPr>
        <xdr:cNvPr id="4" name="Rounded Rectangle 3" hidden="1">
          <a:extLst>
            <a:ext uri="{FF2B5EF4-FFF2-40B4-BE49-F238E27FC236}">
              <a16:creationId xmlns:a16="http://schemas.microsoft.com/office/drawing/2014/main" id="{00000000-0008-0000-0100-000004000000}"/>
            </a:ext>
          </a:extLst>
        </xdr:cNvPr>
        <xdr:cNvSpPr/>
      </xdr:nvSpPr>
      <xdr:spPr>
        <a:xfrm>
          <a:off x="7286624" y="7010399"/>
          <a:ext cx="876301" cy="27432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lang="en-GB" sz="1100">
              <a:solidFill>
                <a:schemeClr val="tx1"/>
              </a:solidFill>
            </a:rPr>
            <a:t>Add</a:t>
          </a:r>
          <a:r>
            <a:rPr lang="en-GB" sz="1100"/>
            <a:t> </a:t>
          </a:r>
          <a:r>
            <a:rPr lang="en-GB" sz="1100">
              <a:solidFill>
                <a:schemeClr val="tx1"/>
              </a:solidFill>
            </a:rPr>
            <a:t>Details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101601</xdr:colOff>
      <xdr:row>5</xdr:row>
      <xdr:rowOff>149224</xdr:rowOff>
    </xdr:from>
    <xdr:to>
      <xdr:col>4</xdr:col>
      <xdr:colOff>561849</xdr:colOff>
      <xdr:row>6</xdr:row>
      <xdr:rowOff>175894</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11201" y="149224"/>
          <a:ext cx="1069848" cy="274320"/>
        </a:xfrm>
        <a:prstGeom prst="roundRect">
          <a:avLst/>
        </a:prstGeom>
        <a:solidFill>
          <a:schemeClr val="bg1">
            <a:lumMod val="75000"/>
          </a:schemeClr>
        </a:solidFill>
        <a:ln>
          <a:solidFill>
            <a:schemeClr val="accent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solidFill>
                <a:schemeClr val="tx1"/>
              </a:solidFill>
            </a:rPr>
            <a:t>Home</a:t>
          </a:r>
        </a:p>
      </xdr:txBody>
    </xdr:sp>
    <xdr:clientData/>
  </xdr:twoCellAnchor>
  <xdr:twoCellAnchor>
    <xdr:from>
      <xdr:col>4</xdr:col>
      <xdr:colOff>665694</xdr:colOff>
      <xdr:row>5</xdr:row>
      <xdr:rowOff>149222</xdr:rowOff>
    </xdr:from>
    <xdr:to>
      <xdr:col>4</xdr:col>
      <xdr:colOff>1735542</xdr:colOff>
      <xdr:row>6</xdr:row>
      <xdr:rowOff>175892</xdr:rowOff>
    </xdr:to>
    <xdr:sp macro="[0]!'ValidateRPT 1'" textlink="">
      <xdr:nvSpPr>
        <xdr:cNvPr id="5" name="Rectangle: Rounded Corners 3">
          <a:extLst>
            <a:ext uri="{FF2B5EF4-FFF2-40B4-BE49-F238E27FC236}">
              <a16:creationId xmlns:a16="http://schemas.microsoft.com/office/drawing/2014/main" id="{00000000-0008-0000-0200-000005000000}"/>
            </a:ext>
          </a:extLst>
        </xdr:cNvPr>
        <xdr:cNvSpPr/>
      </xdr:nvSpPr>
      <xdr:spPr>
        <a:xfrm>
          <a:off x="1884894" y="149222"/>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Validate</a:t>
          </a:r>
        </a:p>
      </xdr:txBody>
    </xdr:sp>
    <xdr:clientData/>
  </xdr:twoCellAnchor>
  <xdr:twoCellAnchor>
    <xdr:from>
      <xdr:col>3</xdr:col>
      <xdr:colOff>95250</xdr:colOff>
      <xdr:row>12</xdr:row>
      <xdr:rowOff>66675</xdr:rowOff>
    </xdr:from>
    <xdr:to>
      <xdr:col>4</xdr:col>
      <xdr:colOff>555498</xdr:colOff>
      <xdr:row>12</xdr:row>
      <xdr:rowOff>333375</xdr:rowOff>
    </xdr:to>
    <xdr:sp macro="[0]!Add_RPT" textlink="">
      <xdr:nvSpPr>
        <xdr:cNvPr id="6" name="Rectangle: Rounded Corners 3">
          <a:extLst>
            <a:ext uri="{FF2B5EF4-FFF2-40B4-BE49-F238E27FC236}">
              <a16:creationId xmlns:a16="http://schemas.microsoft.com/office/drawing/2014/main" id="{00000000-0008-0000-0200-000006000000}"/>
            </a:ext>
          </a:extLst>
        </xdr:cNvPr>
        <xdr:cNvSpPr/>
      </xdr:nvSpPr>
      <xdr:spPr>
        <a:xfrm>
          <a:off x="7048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Add</a:t>
          </a:r>
        </a:p>
      </xdr:txBody>
    </xdr:sp>
    <xdr:clientData/>
  </xdr:twoCellAnchor>
  <xdr:twoCellAnchor>
    <xdr:from>
      <xdr:col>4</xdr:col>
      <xdr:colOff>666750</xdr:colOff>
      <xdr:row>12</xdr:row>
      <xdr:rowOff>66675</xdr:rowOff>
    </xdr:from>
    <xdr:to>
      <xdr:col>4</xdr:col>
      <xdr:colOff>1736598</xdr:colOff>
      <xdr:row>12</xdr:row>
      <xdr:rowOff>333375</xdr:rowOff>
    </xdr:to>
    <xdr:sp macro="[0]!'Del_Form 1'" textlink="">
      <xdr:nvSpPr>
        <xdr:cNvPr id="7" name="Rectangle: Rounded Corners 3">
          <a:extLst>
            <a:ext uri="{FF2B5EF4-FFF2-40B4-BE49-F238E27FC236}">
              <a16:creationId xmlns:a16="http://schemas.microsoft.com/office/drawing/2014/main" id="{00000000-0008-0000-0200-000007000000}"/>
            </a:ext>
          </a:extLst>
        </xdr:cNvPr>
        <xdr:cNvSpPr/>
      </xdr:nvSpPr>
      <xdr:spPr>
        <a:xfrm>
          <a:off x="18859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Delete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13</xdr:row>
          <xdr:rowOff>66675</xdr:rowOff>
        </xdr:from>
        <xdr:to>
          <xdr:col>25</xdr:col>
          <xdr:colOff>1314450</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1314450</xdr:colOff>
          <xdr:row>15</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16</xdr:row>
          <xdr:rowOff>66675</xdr:rowOff>
        </xdr:from>
        <xdr:to>
          <xdr:col>25</xdr:col>
          <xdr:colOff>1314450</xdr:colOff>
          <xdr:row>16</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17</xdr:row>
          <xdr:rowOff>66675</xdr:rowOff>
        </xdr:from>
        <xdr:to>
          <xdr:col>25</xdr:col>
          <xdr:colOff>1314450</xdr:colOff>
          <xdr:row>17</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18</xdr:row>
          <xdr:rowOff>66675</xdr:rowOff>
        </xdr:from>
        <xdr:to>
          <xdr:col>25</xdr:col>
          <xdr:colOff>1314450</xdr:colOff>
          <xdr:row>18</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19</xdr:row>
          <xdr:rowOff>66675</xdr:rowOff>
        </xdr:from>
        <xdr:to>
          <xdr:col>25</xdr:col>
          <xdr:colOff>1314450</xdr:colOff>
          <xdr:row>19</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20</xdr:row>
          <xdr:rowOff>66675</xdr:rowOff>
        </xdr:from>
        <xdr:to>
          <xdr:col>25</xdr:col>
          <xdr:colOff>1314450</xdr:colOff>
          <xdr:row>20</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21</xdr:row>
          <xdr:rowOff>66675</xdr:rowOff>
        </xdr:from>
        <xdr:to>
          <xdr:col>25</xdr:col>
          <xdr:colOff>1314450</xdr:colOff>
          <xdr:row>21</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22</xdr:row>
          <xdr:rowOff>66675</xdr:rowOff>
        </xdr:from>
        <xdr:to>
          <xdr:col>25</xdr:col>
          <xdr:colOff>1314450</xdr:colOff>
          <xdr:row>22</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23</xdr:row>
          <xdr:rowOff>66675</xdr:rowOff>
        </xdr:from>
        <xdr:to>
          <xdr:col>25</xdr:col>
          <xdr:colOff>1314450</xdr:colOff>
          <xdr:row>23</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24</xdr:row>
          <xdr:rowOff>66675</xdr:rowOff>
        </xdr:from>
        <xdr:to>
          <xdr:col>25</xdr:col>
          <xdr:colOff>1314450</xdr:colOff>
          <xdr:row>24</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25</xdr:row>
          <xdr:rowOff>66675</xdr:rowOff>
        </xdr:from>
        <xdr:to>
          <xdr:col>25</xdr:col>
          <xdr:colOff>1314450</xdr:colOff>
          <xdr:row>25</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26</xdr:row>
          <xdr:rowOff>66675</xdr:rowOff>
        </xdr:from>
        <xdr:to>
          <xdr:col>25</xdr:col>
          <xdr:colOff>1314450</xdr:colOff>
          <xdr:row>26</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27</xdr:row>
          <xdr:rowOff>66675</xdr:rowOff>
        </xdr:from>
        <xdr:to>
          <xdr:col>25</xdr:col>
          <xdr:colOff>1314450</xdr:colOff>
          <xdr:row>27</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28</xdr:row>
          <xdr:rowOff>66675</xdr:rowOff>
        </xdr:from>
        <xdr:to>
          <xdr:col>25</xdr:col>
          <xdr:colOff>1314450</xdr:colOff>
          <xdr:row>28</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29</xdr:row>
          <xdr:rowOff>66675</xdr:rowOff>
        </xdr:from>
        <xdr:to>
          <xdr:col>25</xdr:col>
          <xdr:colOff>1314450</xdr:colOff>
          <xdr:row>29</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30</xdr:row>
          <xdr:rowOff>66675</xdr:rowOff>
        </xdr:from>
        <xdr:to>
          <xdr:col>25</xdr:col>
          <xdr:colOff>1314450</xdr:colOff>
          <xdr:row>30</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31</xdr:row>
          <xdr:rowOff>66675</xdr:rowOff>
        </xdr:from>
        <xdr:to>
          <xdr:col>25</xdr:col>
          <xdr:colOff>1314450</xdr:colOff>
          <xdr:row>31</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32</xdr:row>
          <xdr:rowOff>66675</xdr:rowOff>
        </xdr:from>
        <xdr:to>
          <xdr:col>25</xdr:col>
          <xdr:colOff>1314450</xdr:colOff>
          <xdr:row>32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33</xdr:row>
          <xdr:rowOff>66675</xdr:rowOff>
        </xdr:from>
        <xdr:to>
          <xdr:col>25</xdr:col>
          <xdr:colOff>1314450</xdr:colOff>
          <xdr:row>33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34</xdr:row>
          <xdr:rowOff>66675</xdr:rowOff>
        </xdr:from>
        <xdr:to>
          <xdr:col>25</xdr:col>
          <xdr:colOff>1314450</xdr:colOff>
          <xdr:row>34</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35</xdr:row>
          <xdr:rowOff>66675</xdr:rowOff>
        </xdr:from>
        <xdr:to>
          <xdr:col>25</xdr:col>
          <xdr:colOff>1314450</xdr:colOff>
          <xdr:row>35</xdr:row>
          <xdr:rowOff>333375</xdr:rowOff>
        </xdr:to>
        <xdr:sp macro="" textlink="">
          <xdr:nvSpPr>
            <xdr:cNvPr id="3095" name="Button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36</xdr:row>
          <xdr:rowOff>66675</xdr:rowOff>
        </xdr:from>
        <xdr:to>
          <xdr:col>25</xdr:col>
          <xdr:colOff>1314450</xdr:colOff>
          <xdr:row>36</xdr:row>
          <xdr:rowOff>333375</xdr:rowOff>
        </xdr:to>
        <xdr:sp macro="" textlink="">
          <xdr:nvSpPr>
            <xdr:cNvPr id="3096" name="Button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37</xdr:row>
          <xdr:rowOff>66675</xdr:rowOff>
        </xdr:from>
        <xdr:to>
          <xdr:col>25</xdr:col>
          <xdr:colOff>1314450</xdr:colOff>
          <xdr:row>37</xdr:row>
          <xdr:rowOff>333375</xdr:rowOff>
        </xdr:to>
        <xdr:sp macro="" textlink="">
          <xdr:nvSpPr>
            <xdr:cNvPr id="3097" name="Button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38</xdr:row>
          <xdr:rowOff>66675</xdr:rowOff>
        </xdr:from>
        <xdr:to>
          <xdr:col>25</xdr:col>
          <xdr:colOff>1314450</xdr:colOff>
          <xdr:row>38</xdr:row>
          <xdr:rowOff>333375</xdr:rowOff>
        </xdr:to>
        <xdr:sp macro="" textlink="">
          <xdr:nvSpPr>
            <xdr:cNvPr id="3098" name="Button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39</xdr:row>
          <xdr:rowOff>66675</xdr:rowOff>
        </xdr:from>
        <xdr:to>
          <xdr:col>25</xdr:col>
          <xdr:colOff>1314450</xdr:colOff>
          <xdr:row>39</xdr:row>
          <xdr:rowOff>333375</xdr:rowOff>
        </xdr:to>
        <xdr:sp macro="" textlink="">
          <xdr:nvSpPr>
            <xdr:cNvPr id="3099" name="Button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40</xdr:row>
          <xdr:rowOff>66675</xdr:rowOff>
        </xdr:from>
        <xdr:to>
          <xdr:col>25</xdr:col>
          <xdr:colOff>1314450</xdr:colOff>
          <xdr:row>40</xdr:row>
          <xdr:rowOff>333375</xdr:rowOff>
        </xdr:to>
        <xdr:sp macro="" textlink="">
          <xdr:nvSpPr>
            <xdr:cNvPr id="3100" name="Button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41</xdr:row>
          <xdr:rowOff>66675</xdr:rowOff>
        </xdr:from>
        <xdr:to>
          <xdr:col>25</xdr:col>
          <xdr:colOff>1314450</xdr:colOff>
          <xdr:row>41</xdr:row>
          <xdr:rowOff>333375</xdr:rowOff>
        </xdr:to>
        <xdr:sp macro="" textlink="">
          <xdr:nvSpPr>
            <xdr:cNvPr id="3101" name="Button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42</xdr:row>
          <xdr:rowOff>66675</xdr:rowOff>
        </xdr:from>
        <xdr:to>
          <xdr:col>25</xdr:col>
          <xdr:colOff>1314450</xdr:colOff>
          <xdr:row>42</xdr:row>
          <xdr:rowOff>333375</xdr:rowOff>
        </xdr:to>
        <xdr:sp macro="" textlink="">
          <xdr:nvSpPr>
            <xdr:cNvPr id="3102" name="Butto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43</xdr:row>
          <xdr:rowOff>66675</xdr:rowOff>
        </xdr:from>
        <xdr:to>
          <xdr:col>25</xdr:col>
          <xdr:colOff>1314450</xdr:colOff>
          <xdr:row>43</xdr:row>
          <xdr:rowOff>333375</xdr:rowOff>
        </xdr:to>
        <xdr:sp macro="" textlink="">
          <xdr:nvSpPr>
            <xdr:cNvPr id="3103" name="Button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44</xdr:row>
          <xdr:rowOff>66675</xdr:rowOff>
        </xdr:from>
        <xdr:to>
          <xdr:col>25</xdr:col>
          <xdr:colOff>1314450</xdr:colOff>
          <xdr:row>44</xdr:row>
          <xdr:rowOff>333375</xdr:rowOff>
        </xdr:to>
        <xdr:sp macro="" textlink="">
          <xdr:nvSpPr>
            <xdr:cNvPr id="3104" name="Button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45</xdr:row>
          <xdr:rowOff>66675</xdr:rowOff>
        </xdr:from>
        <xdr:to>
          <xdr:col>25</xdr:col>
          <xdr:colOff>1314450</xdr:colOff>
          <xdr:row>45</xdr:row>
          <xdr:rowOff>333375</xdr:rowOff>
        </xdr:to>
        <xdr:sp macro="" textlink="">
          <xdr:nvSpPr>
            <xdr:cNvPr id="3105" name="Button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46</xdr:row>
          <xdr:rowOff>66675</xdr:rowOff>
        </xdr:from>
        <xdr:to>
          <xdr:col>25</xdr:col>
          <xdr:colOff>1314450</xdr:colOff>
          <xdr:row>46</xdr:row>
          <xdr:rowOff>333375</xdr:rowOff>
        </xdr:to>
        <xdr:sp macro="" textlink="">
          <xdr:nvSpPr>
            <xdr:cNvPr id="3106" name="Button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47</xdr:row>
          <xdr:rowOff>66675</xdr:rowOff>
        </xdr:from>
        <xdr:to>
          <xdr:col>25</xdr:col>
          <xdr:colOff>1314450</xdr:colOff>
          <xdr:row>47</xdr:row>
          <xdr:rowOff>333375</xdr:rowOff>
        </xdr:to>
        <xdr:sp macro="" textlink="">
          <xdr:nvSpPr>
            <xdr:cNvPr id="3107" name="Button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48</xdr:row>
          <xdr:rowOff>66675</xdr:rowOff>
        </xdr:from>
        <xdr:to>
          <xdr:col>25</xdr:col>
          <xdr:colOff>1314450</xdr:colOff>
          <xdr:row>48</xdr:row>
          <xdr:rowOff>333375</xdr:rowOff>
        </xdr:to>
        <xdr:sp macro="" textlink="">
          <xdr:nvSpPr>
            <xdr:cNvPr id="3108" name="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49</xdr:row>
          <xdr:rowOff>66675</xdr:rowOff>
        </xdr:from>
        <xdr:to>
          <xdr:col>25</xdr:col>
          <xdr:colOff>1314450</xdr:colOff>
          <xdr:row>49</xdr:row>
          <xdr:rowOff>333375</xdr:rowOff>
        </xdr:to>
        <xdr:sp macro="" textlink="">
          <xdr:nvSpPr>
            <xdr:cNvPr id="3109" name="Butto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50</xdr:row>
          <xdr:rowOff>66675</xdr:rowOff>
        </xdr:from>
        <xdr:to>
          <xdr:col>25</xdr:col>
          <xdr:colOff>1314450</xdr:colOff>
          <xdr:row>50</xdr:row>
          <xdr:rowOff>333375</xdr:rowOff>
        </xdr:to>
        <xdr:sp macro="" textlink="">
          <xdr:nvSpPr>
            <xdr:cNvPr id="3110" name="Button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51</xdr:row>
          <xdr:rowOff>66675</xdr:rowOff>
        </xdr:from>
        <xdr:to>
          <xdr:col>25</xdr:col>
          <xdr:colOff>1314450</xdr:colOff>
          <xdr:row>51</xdr:row>
          <xdr:rowOff>333375</xdr:rowOff>
        </xdr:to>
        <xdr:sp macro="" textlink="">
          <xdr:nvSpPr>
            <xdr:cNvPr id="3111" name="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52</xdr:row>
          <xdr:rowOff>66675</xdr:rowOff>
        </xdr:from>
        <xdr:to>
          <xdr:col>25</xdr:col>
          <xdr:colOff>1314450</xdr:colOff>
          <xdr:row>52</xdr:row>
          <xdr:rowOff>333375</xdr:rowOff>
        </xdr:to>
        <xdr:sp macro="" textlink="">
          <xdr:nvSpPr>
            <xdr:cNvPr id="3112" name="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53</xdr:row>
          <xdr:rowOff>66675</xdr:rowOff>
        </xdr:from>
        <xdr:to>
          <xdr:col>25</xdr:col>
          <xdr:colOff>1314450</xdr:colOff>
          <xdr:row>53</xdr:row>
          <xdr:rowOff>333375</xdr:rowOff>
        </xdr:to>
        <xdr:sp macro="" textlink="">
          <xdr:nvSpPr>
            <xdr:cNvPr id="3113" name="Button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54</xdr:row>
          <xdr:rowOff>66675</xdr:rowOff>
        </xdr:from>
        <xdr:to>
          <xdr:col>25</xdr:col>
          <xdr:colOff>1314450</xdr:colOff>
          <xdr:row>54</xdr:row>
          <xdr:rowOff>333375</xdr:rowOff>
        </xdr:to>
        <xdr:sp macro="" textlink="">
          <xdr:nvSpPr>
            <xdr:cNvPr id="3114" name="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55</xdr:row>
          <xdr:rowOff>66675</xdr:rowOff>
        </xdr:from>
        <xdr:to>
          <xdr:col>25</xdr:col>
          <xdr:colOff>1314450</xdr:colOff>
          <xdr:row>55</xdr:row>
          <xdr:rowOff>333375</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56</xdr:row>
          <xdr:rowOff>66675</xdr:rowOff>
        </xdr:from>
        <xdr:to>
          <xdr:col>25</xdr:col>
          <xdr:colOff>1314450</xdr:colOff>
          <xdr:row>56</xdr:row>
          <xdr:rowOff>333375</xdr:rowOff>
        </xdr:to>
        <xdr:sp macro="" textlink="">
          <xdr:nvSpPr>
            <xdr:cNvPr id="3116" name="Button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57</xdr:row>
          <xdr:rowOff>66675</xdr:rowOff>
        </xdr:from>
        <xdr:to>
          <xdr:col>25</xdr:col>
          <xdr:colOff>1314450</xdr:colOff>
          <xdr:row>57</xdr:row>
          <xdr:rowOff>333375</xdr:rowOff>
        </xdr:to>
        <xdr:sp macro="" textlink="">
          <xdr:nvSpPr>
            <xdr:cNvPr id="3117" name="Button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58</xdr:row>
          <xdr:rowOff>66675</xdr:rowOff>
        </xdr:from>
        <xdr:to>
          <xdr:col>25</xdr:col>
          <xdr:colOff>1314450</xdr:colOff>
          <xdr:row>58</xdr:row>
          <xdr:rowOff>333375</xdr:rowOff>
        </xdr:to>
        <xdr:sp macro="" textlink="">
          <xdr:nvSpPr>
            <xdr:cNvPr id="3118" name="Button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59</xdr:row>
          <xdr:rowOff>66675</xdr:rowOff>
        </xdr:from>
        <xdr:to>
          <xdr:col>25</xdr:col>
          <xdr:colOff>1314450</xdr:colOff>
          <xdr:row>59</xdr:row>
          <xdr:rowOff>333375</xdr:rowOff>
        </xdr:to>
        <xdr:sp macro="" textlink="">
          <xdr:nvSpPr>
            <xdr:cNvPr id="3119" name="Button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60</xdr:row>
          <xdr:rowOff>66675</xdr:rowOff>
        </xdr:from>
        <xdr:to>
          <xdr:col>25</xdr:col>
          <xdr:colOff>1314450</xdr:colOff>
          <xdr:row>60</xdr:row>
          <xdr:rowOff>333375</xdr:rowOff>
        </xdr:to>
        <xdr:sp macro="" textlink="">
          <xdr:nvSpPr>
            <xdr:cNvPr id="3120" name="Butto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61</xdr:row>
          <xdr:rowOff>66675</xdr:rowOff>
        </xdr:from>
        <xdr:to>
          <xdr:col>25</xdr:col>
          <xdr:colOff>1314450</xdr:colOff>
          <xdr:row>61</xdr:row>
          <xdr:rowOff>333375</xdr:rowOff>
        </xdr:to>
        <xdr:sp macro="" textlink="">
          <xdr:nvSpPr>
            <xdr:cNvPr id="3121" name="Button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62</xdr:row>
          <xdr:rowOff>66675</xdr:rowOff>
        </xdr:from>
        <xdr:to>
          <xdr:col>25</xdr:col>
          <xdr:colOff>1314450</xdr:colOff>
          <xdr:row>62</xdr:row>
          <xdr:rowOff>333375</xdr:rowOff>
        </xdr:to>
        <xdr:sp macro="" textlink="">
          <xdr:nvSpPr>
            <xdr:cNvPr id="3122" name="Button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63</xdr:row>
          <xdr:rowOff>66675</xdr:rowOff>
        </xdr:from>
        <xdr:to>
          <xdr:col>25</xdr:col>
          <xdr:colOff>1314450</xdr:colOff>
          <xdr:row>63</xdr:row>
          <xdr:rowOff>333375</xdr:rowOff>
        </xdr:to>
        <xdr:sp macro="" textlink="">
          <xdr:nvSpPr>
            <xdr:cNvPr id="3123" name="Button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64</xdr:row>
          <xdr:rowOff>66675</xdr:rowOff>
        </xdr:from>
        <xdr:to>
          <xdr:col>25</xdr:col>
          <xdr:colOff>1314450</xdr:colOff>
          <xdr:row>64</xdr:row>
          <xdr:rowOff>333375</xdr:rowOff>
        </xdr:to>
        <xdr:sp macro="" textlink="">
          <xdr:nvSpPr>
            <xdr:cNvPr id="3124" name="Button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65</xdr:row>
          <xdr:rowOff>66675</xdr:rowOff>
        </xdr:from>
        <xdr:to>
          <xdr:col>25</xdr:col>
          <xdr:colOff>1314450</xdr:colOff>
          <xdr:row>65</xdr:row>
          <xdr:rowOff>333375</xdr:rowOff>
        </xdr:to>
        <xdr:sp macro="" textlink="">
          <xdr:nvSpPr>
            <xdr:cNvPr id="3125" name="Button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66</xdr:row>
          <xdr:rowOff>66675</xdr:rowOff>
        </xdr:from>
        <xdr:to>
          <xdr:col>25</xdr:col>
          <xdr:colOff>1314450</xdr:colOff>
          <xdr:row>66</xdr:row>
          <xdr:rowOff>333375</xdr:rowOff>
        </xdr:to>
        <xdr:sp macro="" textlink="">
          <xdr:nvSpPr>
            <xdr:cNvPr id="3126" name="Button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67</xdr:row>
          <xdr:rowOff>66675</xdr:rowOff>
        </xdr:from>
        <xdr:to>
          <xdr:col>25</xdr:col>
          <xdr:colOff>1314450</xdr:colOff>
          <xdr:row>67</xdr:row>
          <xdr:rowOff>333375</xdr:rowOff>
        </xdr:to>
        <xdr:sp macro="" textlink="">
          <xdr:nvSpPr>
            <xdr:cNvPr id="3127" name="Button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68</xdr:row>
          <xdr:rowOff>66675</xdr:rowOff>
        </xdr:from>
        <xdr:to>
          <xdr:col>25</xdr:col>
          <xdr:colOff>1314450</xdr:colOff>
          <xdr:row>68</xdr:row>
          <xdr:rowOff>333375</xdr:rowOff>
        </xdr:to>
        <xdr:sp macro="" textlink="">
          <xdr:nvSpPr>
            <xdr:cNvPr id="3128" name="Button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69</xdr:row>
          <xdr:rowOff>66675</xdr:rowOff>
        </xdr:from>
        <xdr:to>
          <xdr:col>25</xdr:col>
          <xdr:colOff>1314450</xdr:colOff>
          <xdr:row>69</xdr:row>
          <xdr:rowOff>333375</xdr:rowOff>
        </xdr:to>
        <xdr:sp macro="" textlink="">
          <xdr:nvSpPr>
            <xdr:cNvPr id="3129" name="Button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Details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6:J47"/>
  <sheetViews>
    <sheetView showGridLines="0" topLeftCell="A43" workbookViewId="0">
      <selection activeCell="E6" sqref="E6:I6"/>
    </sheetView>
  </sheetViews>
  <sheetFormatPr defaultRowHeight="15"/>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s>
  <sheetData>
    <row r="6" spans="4:10">
      <c r="E6" s="81" t="s">
        <v>0</v>
      </c>
      <c r="F6" s="82"/>
      <c r="G6" s="82"/>
      <c r="H6" s="82"/>
      <c r="I6" s="83"/>
    </row>
    <row r="7" spans="4:10">
      <c r="E7" s="1" t="s">
        <v>1</v>
      </c>
      <c r="F7" s="84" t="s">
        <v>2</v>
      </c>
      <c r="G7" s="85"/>
      <c r="H7" s="85"/>
      <c r="I7" s="86"/>
    </row>
    <row r="8" spans="4:10">
      <c r="E8" s="1" t="s">
        <v>3</v>
      </c>
      <c r="F8" s="84" t="s">
        <v>4</v>
      </c>
      <c r="G8" s="87"/>
      <c r="H8" s="87"/>
      <c r="I8" s="88"/>
    </row>
    <row r="9" spans="4:10">
      <c r="E9" s="1" t="s">
        <v>5</v>
      </c>
      <c r="F9" s="84" t="s">
        <v>6</v>
      </c>
      <c r="G9" s="87"/>
      <c r="H9" s="87"/>
      <c r="I9" s="88"/>
    </row>
    <row r="10" spans="4:10">
      <c r="E10" s="1" t="s">
        <v>7</v>
      </c>
      <c r="F10" s="2" t="s">
        <v>8</v>
      </c>
      <c r="G10" s="3"/>
      <c r="H10" s="3"/>
      <c r="I10" s="4"/>
    </row>
    <row r="11" spans="4:10">
      <c r="E11" s="1" t="s">
        <v>9</v>
      </c>
      <c r="F11" s="84" t="s">
        <v>10</v>
      </c>
      <c r="G11" s="87"/>
      <c r="H11" s="87"/>
      <c r="I11" s="88"/>
    </row>
    <row r="12" spans="4:10">
      <c r="I12" s="5"/>
    </row>
    <row r="13" spans="4:10">
      <c r="I13" s="5"/>
    </row>
    <row r="14" spans="4:10">
      <c r="D14" s="89" t="s">
        <v>11</v>
      </c>
      <c r="E14" s="90"/>
      <c r="F14" s="90"/>
      <c r="G14" s="90"/>
      <c r="H14" s="90"/>
      <c r="I14" s="90"/>
      <c r="J14" s="91"/>
    </row>
    <row r="15" spans="4:10">
      <c r="D15" s="92" t="s">
        <v>12</v>
      </c>
      <c r="E15" s="92"/>
      <c r="F15" s="92"/>
      <c r="G15" s="92"/>
      <c r="H15" s="92"/>
      <c r="I15" s="92"/>
      <c r="J15" s="92"/>
    </row>
    <row r="16" spans="4:10">
      <c r="D16" s="6"/>
      <c r="E16" s="6"/>
      <c r="F16" s="6"/>
      <c r="G16" s="6"/>
      <c r="H16" s="6"/>
      <c r="I16" s="7"/>
      <c r="J16" s="6"/>
    </row>
    <row r="17" spans="4:10">
      <c r="I17" s="5"/>
    </row>
    <row r="18" spans="4:10" ht="15.75">
      <c r="D18" s="93" t="s">
        <v>13</v>
      </c>
      <c r="E18" s="94"/>
      <c r="F18" s="94"/>
      <c r="G18" s="94"/>
      <c r="H18" s="94"/>
      <c r="I18" s="94"/>
      <c r="J18" s="95"/>
    </row>
    <row r="19" spans="4:10">
      <c r="D19" s="96" t="s">
        <v>14</v>
      </c>
      <c r="E19" s="97"/>
      <c r="F19" s="97"/>
      <c r="G19" s="97"/>
      <c r="H19" s="97"/>
      <c r="I19" s="97"/>
      <c r="J19" s="98"/>
    </row>
    <row r="20" spans="4:10">
      <c r="D20" s="99" t="s">
        <v>15</v>
      </c>
      <c r="E20" s="100"/>
      <c r="F20" s="100"/>
      <c r="G20" s="100"/>
      <c r="H20" s="100"/>
      <c r="I20" s="100"/>
      <c r="J20" s="101"/>
    </row>
    <row r="21" spans="4:10">
      <c r="D21" s="78" t="s">
        <v>16</v>
      </c>
      <c r="E21" s="79"/>
      <c r="F21" s="79"/>
      <c r="G21" s="79"/>
      <c r="H21" s="79"/>
      <c r="I21" s="79"/>
      <c r="J21" s="80"/>
    </row>
    <row r="22" spans="4:10">
      <c r="D22" s="78" t="s">
        <v>17</v>
      </c>
      <c r="E22" s="79"/>
      <c r="F22" s="79"/>
      <c r="G22" s="79"/>
      <c r="H22" s="79"/>
      <c r="I22" s="79"/>
      <c r="J22" s="80"/>
    </row>
    <row r="23" spans="4:10" ht="31.5" customHeight="1">
      <c r="D23" s="105" t="s">
        <v>18</v>
      </c>
      <c r="E23" s="106"/>
      <c r="F23" s="106"/>
      <c r="G23" s="106"/>
      <c r="H23" s="106"/>
      <c r="I23" s="106"/>
      <c r="J23" s="107"/>
    </row>
    <row r="24" spans="4:10">
      <c r="I24" s="5"/>
    </row>
    <row r="25" spans="4:10">
      <c r="I25" s="5"/>
    </row>
    <row r="26" spans="4:10" ht="15.75">
      <c r="D26" s="102" t="s">
        <v>19</v>
      </c>
      <c r="E26" s="103"/>
      <c r="F26" s="103"/>
      <c r="G26" s="103"/>
      <c r="H26" s="103"/>
      <c r="I26" s="103"/>
      <c r="J26" s="104"/>
    </row>
    <row r="27" spans="4:10">
      <c r="D27" s="8">
        <v>1</v>
      </c>
      <c r="E27" s="108" t="s">
        <v>20</v>
      </c>
      <c r="F27" s="109"/>
      <c r="G27" s="109"/>
      <c r="H27" s="109"/>
      <c r="I27" s="109"/>
      <c r="J27" s="9" t="s">
        <v>21</v>
      </c>
    </row>
    <row r="28" spans="4:10">
      <c r="D28" s="10">
        <v>2</v>
      </c>
      <c r="E28" s="110" t="s">
        <v>22</v>
      </c>
      <c r="F28" s="111"/>
      <c r="G28" s="111"/>
      <c r="H28" s="111"/>
      <c r="I28" s="111"/>
      <c r="J28" s="11" t="s">
        <v>22</v>
      </c>
    </row>
    <row r="29" spans="4:10">
      <c r="D29" s="12"/>
      <c r="E29" s="12"/>
      <c r="F29" s="12"/>
      <c r="G29" s="12"/>
      <c r="H29" s="12"/>
      <c r="I29" s="13"/>
      <c r="J29" s="12"/>
    </row>
    <row r="30" spans="4:10">
      <c r="I30" s="5"/>
    </row>
    <row r="31" spans="4:10" ht="15.75">
      <c r="D31" s="93" t="s">
        <v>23</v>
      </c>
      <c r="E31" s="94"/>
      <c r="F31" s="94"/>
      <c r="G31" s="94"/>
      <c r="H31" s="94"/>
      <c r="I31" s="94"/>
      <c r="J31" s="95"/>
    </row>
    <row r="32" spans="4:10">
      <c r="D32" s="112" t="s">
        <v>24</v>
      </c>
      <c r="E32" s="113"/>
      <c r="F32" s="113"/>
      <c r="G32" s="113"/>
      <c r="H32" s="113"/>
      <c r="I32" s="113"/>
      <c r="J32" s="114"/>
    </row>
    <row r="33" spans="4:10" ht="40.5" customHeight="1">
      <c r="D33" s="115" t="s">
        <v>25</v>
      </c>
      <c r="E33" s="116"/>
      <c r="F33" s="116"/>
      <c r="G33" s="116"/>
      <c r="H33" s="116"/>
      <c r="I33" s="116"/>
      <c r="J33" s="117"/>
    </row>
    <row r="34" spans="4:10" ht="46.5" customHeight="1">
      <c r="D34" s="115" t="s">
        <v>26</v>
      </c>
      <c r="E34" s="116"/>
      <c r="F34" s="116"/>
      <c r="G34" s="116"/>
      <c r="H34" s="116"/>
      <c r="I34" s="116"/>
      <c r="J34" s="117"/>
    </row>
    <row r="35" spans="4:10">
      <c r="D35" s="96" t="s">
        <v>27</v>
      </c>
      <c r="E35" s="118"/>
      <c r="F35" s="118"/>
      <c r="G35" s="118"/>
      <c r="H35" s="118"/>
      <c r="I35" s="118"/>
      <c r="J35" s="119"/>
    </row>
    <row r="36" spans="4:10" ht="45.75" customHeight="1">
      <c r="D36" s="120" t="s">
        <v>28</v>
      </c>
      <c r="E36" s="121"/>
      <c r="F36" s="121"/>
      <c r="G36" s="121"/>
      <c r="H36" s="121"/>
      <c r="I36" s="121"/>
      <c r="J36" s="122"/>
    </row>
    <row r="37" spans="4:10" ht="59.25" customHeight="1">
      <c r="D37" s="123" t="s">
        <v>29</v>
      </c>
      <c r="E37" s="124"/>
      <c r="F37" s="124"/>
      <c r="G37" s="124"/>
      <c r="H37" s="124"/>
      <c r="I37" s="124"/>
      <c r="J37" s="125"/>
    </row>
    <row r="38" spans="4:10">
      <c r="I38" s="5"/>
    </row>
    <row r="39" spans="4:10">
      <c r="I39" s="5"/>
    </row>
    <row r="40" spans="4:10" ht="15.75">
      <c r="D40" s="102" t="s">
        <v>30</v>
      </c>
      <c r="E40" s="103"/>
      <c r="F40" s="103"/>
      <c r="G40" s="103"/>
      <c r="H40" s="103"/>
      <c r="I40" s="103"/>
      <c r="J40" s="104"/>
    </row>
    <row r="41" spans="4:10">
      <c r="D41" s="127" t="s">
        <v>31</v>
      </c>
      <c r="E41" s="127"/>
      <c r="F41" s="127"/>
      <c r="G41" s="127"/>
      <c r="H41" s="127"/>
      <c r="I41" s="127"/>
      <c r="J41" s="127"/>
    </row>
    <row r="42" spans="4:10">
      <c r="D42" s="127" t="s">
        <v>32</v>
      </c>
      <c r="E42" s="127"/>
      <c r="F42" s="127"/>
      <c r="G42" s="127"/>
      <c r="H42" s="127"/>
      <c r="I42" s="127"/>
      <c r="J42" s="127"/>
    </row>
    <row r="43" spans="4:10">
      <c r="D43" s="127" t="s">
        <v>33</v>
      </c>
      <c r="E43" s="127"/>
      <c r="F43" s="127"/>
      <c r="G43" s="127"/>
      <c r="H43" s="127"/>
      <c r="I43" s="127"/>
      <c r="J43" s="127"/>
    </row>
    <row r="44" spans="4:10">
      <c r="D44" s="127" t="s">
        <v>34</v>
      </c>
      <c r="E44" s="127"/>
      <c r="F44" s="127"/>
      <c r="G44" s="127"/>
      <c r="H44" s="127"/>
      <c r="I44" s="127"/>
      <c r="J44" s="127"/>
    </row>
    <row r="45" spans="4:10">
      <c r="D45" s="127" t="s">
        <v>35</v>
      </c>
      <c r="E45" s="127"/>
      <c r="F45" s="127"/>
      <c r="G45" s="127"/>
      <c r="H45" s="127"/>
      <c r="I45" s="127"/>
      <c r="J45" s="127"/>
    </row>
    <row r="46" spans="4:10">
      <c r="D46" s="128" t="s">
        <v>36</v>
      </c>
      <c r="E46" s="126"/>
      <c r="F46" s="126"/>
      <c r="G46" s="126"/>
      <c r="H46" s="126"/>
      <c r="I46" s="126"/>
      <c r="J46" s="126"/>
    </row>
    <row r="47" spans="4:10">
      <c r="D47" s="126" t="s">
        <v>37</v>
      </c>
      <c r="E47" s="126"/>
      <c r="F47" s="126"/>
      <c r="G47" s="126"/>
      <c r="H47" s="126"/>
      <c r="I47" s="126"/>
      <c r="J47" s="126"/>
    </row>
  </sheetData>
  <sheetProtection algorithmName="SHA-512" hashValue="k7tAIuQRLPGTNmZaSqU7Bgy1rI8U1I+nzkPIol3vRr6MlP22vL4nOuu4Mk2lI8U9JBNa4efvFGMOOsmMUlceGQ==" saltValue="vJ1plMtLIgkyaMrt7tuJ+Q==" spinCount="100000" sheet="1" objects="1" scenarios="1"/>
  <mergeCells count="31">
    <mergeCell ref="D47:J47"/>
    <mergeCell ref="D41:J41"/>
    <mergeCell ref="D42:J42"/>
    <mergeCell ref="D43:J43"/>
    <mergeCell ref="D44:J44"/>
    <mergeCell ref="D45:J45"/>
    <mergeCell ref="D46:J46"/>
    <mergeCell ref="D40:J40"/>
    <mergeCell ref="D23:J23"/>
    <mergeCell ref="D26:J26"/>
    <mergeCell ref="E27:I27"/>
    <mergeCell ref="E28:I28"/>
    <mergeCell ref="D31:J31"/>
    <mergeCell ref="D32:J32"/>
    <mergeCell ref="D33:J33"/>
    <mergeCell ref="D34:J34"/>
    <mergeCell ref="D35:J35"/>
    <mergeCell ref="D36:J36"/>
    <mergeCell ref="D37:J37"/>
    <mergeCell ref="D22:J22"/>
    <mergeCell ref="E6:I6"/>
    <mergeCell ref="F7:I7"/>
    <mergeCell ref="F8:I8"/>
    <mergeCell ref="F9:I9"/>
    <mergeCell ref="F11:I11"/>
    <mergeCell ref="D14:J14"/>
    <mergeCell ref="D15:J15"/>
    <mergeCell ref="D18:J18"/>
    <mergeCell ref="D19:J19"/>
    <mergeCell ref="D20:J20"/>
    <mergeCell ref="D21:J21"/>
  </mergeCells>
  <hyperlinks>
    <hyperlink ref="F7:I7" location="Index!D14" display="Overview" xr:uid="{00000000-0004-0000-0000-000000000000}"/>
    <hyperlink ref="F8:I8" location="Index!D18" display="Before you begin" xr:uid="{00000000-0004-0000-0000-000001000000}"/>
    <hyperlink ref="F9:I9" location="Index!D26" display="Index" xr:uid="{00000000-0004-0000-0000-000002000000}"/>
    <hyperlink ref="F10" location="Index!D31" display="Steps for Filing Related Party Transaction Report" xr:uid="{00000000-0004-0000-0000-000003000000}"/>
    <hyperlink ref="F11:I11" location="Index!D40" display="Fill up the data in excel utility" xr:uid="{00000000-0004-0000-0000-000004000000}"/>
    <hyperlink ref="J27" location="'General Info'!A1" display="General Info" xr:uid="{00000000-0004-0000-0000-000005000000}"/>
    <hyperlink ref="J28" location="'Related party transactions'!A1" display="Related Party Transactions" xr:uid="{00000000-0004-0000-0000-000006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43"/>
  <sheetViews>
    <sheetView showGridLines="0" topLeftCell="C1" zoomScale="85" zoomScaleNormal="85" workbookViewId="0">
      <pane xSplit="1" ySplit="8" topLeftCell="D18" activePane="bottomRight" state="frozen"/>
      <selection activeCell="C6" sqref="C6"/>
      <selection pane="topRight" activeCell="D6" sqref="D6"/>
      <selection pane="bottomLeft" activeCell="C9" sqref="C9"/>
      <selection pane="bottomRight" activeCell="G24" sqref="G24"/>
    </sheetView>
  </sheetViews>
  <sheetFormatPr defaultColWidth="0" defaultRowHeight="15"/>
  <cols>
    <col min="1" max="2" width="9.140625" hidden="1" customWidth="1"/>
    <col min="3" max="3" width="9.140625" customWidth="1"/>
    <col min="4" max="4" width="38.7109375" bestFit="1" customWidth="1"/>
    <col min="5" max="5" width="50.7109375" customWidth="1"/>
    <col min="6" max="6" width="9.140625" customWidth="1"/>
    <col min="7" max="7" width="16.28515625" customWidth="1"/>
    <col min="8" max="8" width="9.140625" customWidth="1"/>
    <col min="9" max="9" width="8.85546875" customWidth="1"/>
    <col min="10" max="16383" width="11.7109375" hidden="1"/>
    <col min="16384" max="16384" width="2.5703125" hidden="1"/>
  </cols>
  <sheetData>
    <row r="1" spans="4:19" hidden="1">
      <c r="K1" t="s">
        <v>57</v>
      </c>
    </row>
    <row r="2" spans="4:19" hidden="1">
      <c r="K2" t="s">
        <v>62</v>
      </c>
    </row>
    <row r="3" spans="4:19" hidden="1">
      <c r="K3" t="s">
        <v>179</v>
      </c>
    </row>
    <row r="4" spans="4:19" hidden="1"/>
    <row r="5" spans="4:19" hidden="1">
      <c r="R5" t="s">
        <v>50</v>
      </c>
    </row>
    <row r="6" spans="4:19" ht="20.100000000000001" customHeight="1">
      <c r="R6" t="s">
        <v>51</v>
      </c>
    </row>
    <row r="7" spans="4:19" ht="20.100000000000001" customHeight="1">
      <c r="R7" t="s">
        <v>52</v>
      </c>
    </row>
    <row r="8" spans="4:19" ht="30" customHeight="1">
      <c r="D8" s="135" t="s">
        <v>53</v>
      </c>
      <c r="E8" s="136"/>
      <c r="F8" s="135"/>
      <c r="G8" s="135"/>
      <c r="R8" t="s">
        <v>54</v>
      </c>
    </row>
    <row r="9" spans="4:19" ht="20.100000000000001" customHeight="1">
      <c r="D9" s="48" t="s">
        <v>55</v>
      </c>
      <c r="E9" s="54" t="s">
        <v>215</v>
      </c>
      <c r="F9" s="137"/>
      <c r="G9" s="138"/>
      <c r="J9" t="s">
        <v>56</v>
      </c>
      <c r="M9" t="s">
        <v>57</v>
      </c>
      <c r="N9" s="35" t="s">
        <v>58</v>
      </c>
      <c r="O9" s="35" t="s">
        <v>58</v>
      </c>
      <c r="P9">
        <v>2020</v>
      </c>
      <c r="Q9" t="s">
        <v>59</v>
      </c>
    </row>
    <row r="10" spans="4:19" ht="20.100000000000001" customHeight="1">
      <c r="D10" s="49" t="s">
        <v>60</v>
      </c>
      <c r="E10" s="53" t="s">
        <v>216</v>
      </c>
      <c r="F10" s="139"/>
      <c r="G10" s="140"/>
      <c r="J10" t="s">
        <v>61</v>
      </c>
      <c r="M10" t="s">
        <v>62</v>
      </c>
      <c r="N10" s="35" t="s">
        <v>63</v>
      </c>
      <c r="O10" s="35" t="s">
        <v>64</v>
      </c>
      <c r="P10">
        <v>2021</v>
      </c>
      <c r="Q10" t="s">
        <v>65</v>
      </c>
    </row>
    <row r="11" spans="4:19" ht="20.100000000000001" customHeight="1">
      <c r="D11" s="49" t="s">
        <v>66</v>
      </c>
      <c r="E11" s="53" t="s">
        <v>217</v>
      </c>
      <c r="F11" s="141"/>
      <c r="G11" s="140"/>
      <c r="J11" t="s">
        <v>67</v>
      </c>
      <c r="N11" s="35" t="s">
        <v>68</v>
      </c>
      <c r="O11" s="35" t="s">
        <v>69</v>
      </c>
      <c r="P11">
        <v>2022</v>
      </c>
    </row>
    <row r="12" spans="4:19" ht="20.100000000000001" customHeight="1">
      <c r="D12" s="49" t="s">
        <v>70</v>
      </c>
      <c r="E12" s="41"/>
      <c r="F12" s="142"/>
      <c r="G12" s="143"/>
      <c r="J12" t="s">
        <v>71</v>
      </c>
      <c r="N12" s="35" t="s">
        <v>64</v>
      </c>
      <c r="O12" s="35" t="s">
        <v>72</v>
      </c>
      <c r="P12">
        <v>2023</v>
      </c>
    </row>
    <row r="13" spans="4:19" ht="20.100000000000001" customHeight="1">
      <c r="D13" s="49" t="s">
        <v>73</v>
      </c>
      <c r="E13" s="55" t="s">
        <v>58</v>
      </c>
      <c r="F13" s="56" t="s">
        <v>64</v>
      </c>
      <c r="G13" s="57">
        <v>2023</v>
      </c>
      <c r="J13" t="s">
        <v>74</v>
      </c>
      <c r="N13" s="35" t="s">
        <v>75</v>
      </c>
      <c r="O13" s="35" t="s">
        <v>68</v>
      </c>
    </row>
    <row r="14" spans="4:19" ht="20.100000000000001" customHeight="1">
      <c r="D14" s="49" t="s">
        <v>76</v>
      </c>
      <c r="E14" s="58">
        <f>IF(COUNTA(E13:G13)=3,IF(VALUE(F14)=3,31,IF(VALUE(F14)=6,30,IF(VALUE(F14)=9,30,IF(F14=12,31,"")))),"")</f>
        <v>31</v>
      </c>
      <c r="F14" s="59" t="str">
        <f>IF(COUNTA(E13:G13)=3,IF(F13="","",IF(F13="01",12,IF((F13-1)&lt;=9,"0"&amp;(F13)-1,F13))),"")</f>
        <v>03</v>
      </c>
      <c r="G14" s="60">
        <f>IF(COUNTA(E13:G13)=3,IF(G13="","",IF(F13="01",G13,G13+1)),"")</f>
        <v>2024</v>
      </c>
      <c r="J14" t="s">
        <v>77</v>
      </c>
      <c r="N14" s="35" t="s">
        <v>78</v>
      </c>
      <c r="O14" s="35" t="s">
        <v>78</v>
      </c>
    </row>
    <row r="15" spans="4:19" ht="20.100000000000001" customHeight="1">
      <c r="D15" s="49" t="s">
        <v>79</v>
      </c>
      <c r="E15" s="42" t="s">
        <v>59</v>
      </c>
      <c r="F15" s="144"/>
      <c r="G15" s="145"/>
      <c r="J15" t="s">
        <v>80</v>
      </c>
      <c r="N15" s="35" t="s">
        <v>69</v>
      </c>
      <c r="O15" s="35" t="s">
        <v>81</v>
      </c>
    </row>
    <row r="16" spans="4:19" ht="20.100000000000001" customHeight="1">
      <c r="D16" s="49" t="s">
        <v>82</v>
      </c>
      <c r="E16" s="44" t="str">
        <f>IF(COUNTA(E13:G13)&lt;3,"",IF(E15="","","01"))</f>
        <v>01</v>
      </c>
      <c r="F16" s="45" t="str">
        <f>IF(COUNTA(E13:G13)&lt;3,"",IF(E15="","",IF(E15=Q9,F13,IF((F13+6)&gt;12,"0"&amp;(F13+6)-12,IF(F13="04","10","0"&amp;(F13+6))))))</f>
        <v>04</v>
      </c>
      <c r="G16" s="46">
        <f>IF(COUNTA(E13:G13)&lt;3,"",IF(E15="","",IF(E15&lt;&gt;Q9,IF(F13="07",G13+1,IF(F13="10",G13+1,G13)),G13)))</f>
        <v>2023</v>
      </c>
      <c r="J16" t="s">
        <v>83</v>
      </c>
      <c r="N16" s="35"/>
      <c r="O16" s="35" t="s">
        <v>84</v>
      </c>
      <c r="S16" t="str">
        <f>IF(E15=Q9,F13,F13+6)</f>
        <v>04</v>
      </c>
    </row>
    <row r="17" spans="4:15" ht="20.100000000000001" customHeight="1">
      <c r="D17" s="49" t="s">
        <v>85</v>
      </c>
      <c r="E17" s="44" t="str">
        <f>IF(COUNTA(E13:G13)&lt;3,"",IF(E15="","",IF(F17&lt;&gt;"1",IF(F17&lt;&gt;"03",IF(F17&lt;&gt;"05",IF(F17&lt;&gt;"07",IF(F17&lt;&gt;"08",IF(F17&lt;&gt;"10",IF(F17&lt;&gt;12,"30","31"),"31"),"31"),"31"),"31"),"31"),"31")))</f>
        <v>30</v>
      </c>
      <c r="F17" s="62" t="str">
        <f>IF(COUNTA(E13:G13)&lt;3,"",IF(E15="","",IF(E15=Q10,IF(F14&lt;=9,"0"&amp;F14,F14),IF((F14+6)&gt;12,"0"&amp;(F14+6)-12,IF(IF(F14&lt;=9,"0"&amp;F14,F14)="04","10",IF(IF(F14&lt;=9,"0"&amp;F14,F14)="06",12,"0"&amp;(F14+6)))))))</f>
        <v>09</v>
      </c>
      <c r="G17" s="47">
        <f>IF(COUNTA(E13:G13)&lt;3,"",IF(E15="","",IF(E15=Q9,IF(F13="04",G13,IF(F13="01",G13,IF(F13="07",G13,G14))),G14)))</f>
        <v>2023</v>
      </c>
      <c r="H17" s="63"/>
      <c r="J17" t="s">
        <v>86</v>
      </c>
      <c r="N17" s="35"/>
      <c r="O17" s="35"/>
    </row>
    <row r="18" spans="4:15" ht="30">
      <c r="D18" s="50" t="s">
        <v>125</v>
      </c>
      <c r="E18" s="42" t="s">
        <v>50</v>
      </c>
      <c r="F18" s="146"/>
      <c r="G18" s="138"/>
      <c r="J18" t="s">
        <v>87</v>
      </c>
      <c r="N18" s="35"/>
      <c r="O18" s="35"/>
    </row>
    <row r="19" spans="4:15" ht="30">
      <c r="D19" s="50" t="s">
        <v>111</v>
      </c>
      <c r="E19" s="42" t="s">
        <v>57</v>
      </c>
      <c r="F19" s="141"/>
      <c r="G19" s="140"/>
      <c r="J19" t="s">
        <v>144</v>
      </c>
      <c r="N19" s="35"/>
      <c r="O19" s="35"/>
    </row>
    <row r="20" spans="4:15" ht="60">
      <c r="D20" s="51" t="s">
        <v>88</v>
      </c>
      <c r="E20" s="43" t="s">
        <v>57</v>
      </c>
      <c r="F20" s="142"/>
      <c r="G20" s="143"/>
      <c r="J20" t="s">
        <v>89</v>
      </c>
      <c r="N20" s="35" t="s">
        <v>90</v>
      </c>
      <c r="O20" s="35"/>
    </row>
    <row r="21" spans="4:15">
      <c r="N21" s="35" t="s">
        <v>81</v>
      </c>
      <c r="O21" s="35"/>
    </row>
    <row r="22" spans="4:15" ht="35.1" customHeight="1">
      <c r="D22" s="132" t="s">
        <v>180</v>
      </c>
      <c r="E22" s="133"/>
      <c r="F22" s="134"/>
      <c r="G22" s="61" t="s">
        <v>57</v>
      </c>
      <c r="J22" t="s">
        <v>185</v>
      </c>
      <c r="N22" s="35" t="s">
        <v>72</v>
      </c>
      <c r="O22" s="35"/>
    </row>
    <row r="23" spans="4:15" ht="80.099999999999994" customHeight="1">
      <c r="D23" s="132" t="s">
        <v>181</v>
      </c>
      <c r="E23" s="133"/>
      <c r="F23" s="134"/>
      <c r="G23" s="61" t="s">
        <v>57</v>
      </c>
      <c r="J23" t="s">
        <v>187</v>
      </c>
      <c r="N23" s="35" t="s">
        <v>91</v>
      </c>
      <c r="O23" s="35"/>
    </row>
    <row r="24" spans="4:15" ht="20.100000000000001" customHeight="1">
      <c r="D24" s="129" t="s">
        <v>182</v>
      </c>
      <c r="E24" s="130"/>
      <c r="F24" s="131"/>
      <c r="G24" s="61" t="s">
        <v>62</v>
      </c>
      <c r="J24" t="s">
        <v>189</v>
      </c>
      <c r="N24" s="35" t="s">
        <v>84</v>
      </c>
      <c r="O24" s="35"/>
    </row>
    <row r="25" spans="4:15" ht="35.1" customHeight="1">
      <c r="D25" s="132" t="s">
        <v>184</v>
      </c>
      <c r="E25" s="133"/>
      <c r="F25" s="134"/>
      <c r="G25" s="71"/>
      <c r="J25" t="s">
        <v>191</v>
      </c>
      <c r="N25" s="35" t="s">
        <v>92</v>
      </c>
    </row>
    <row r="26" spans="4:15" ht="30" customHeight="1">
      <c r="D26" s="129" t="s">
        <v>183</v>
      </c>
      <c r="E26" s="130"/>
      <c r="F26" s="131"/>
      <c r="G26" s="70"/>
      <c r="J26" t="s">
        <v>193</v>
      </c>
      <c r="N26" s="35" t="s">
        <v>93</v>
      </c>
    </row>
    <row r="27" spans="4:15">
      <c r="N27" s="35" t="s">
        <v>94</v>
      </c>
    </row>
    <row r="28" spans="4:15">
      <c r="N28" s="35" t="s">
        <v>95</v>
      </c>
    </row>
    <row r="29" spans="4:15">
      <c r="N29" s="35" t="s">
        <v>96</v>
      </c>
    </row>
    <row r="30" spans="4:15">
      <c r="N30" s="35" t="s">
        <v>97</v>
      </c>
    </row>
    <row r="31" spans="4:15">
      <c r="N31" s="35" t="s">
        <v>98</v>
      </c>
    </row>
    <row r="32" spans="4:15">
      <c r="N32" s="35" t="s">
        <v>99</v>
      </c>
    </row>
    <row r="33" spans="14:14">
      <c r="N33" s="35" t="s">
        <v>100</v>
      </c>
    </row>
    <row r="34" spans="14:14">
      <c r="N34" s="35" t="s">
        <v>101</v>
      </c>
    </row>
    <row r="35" spans="14:14">
      <c r="N35" s="35" t="s">
        <v>102</v>
      </c>
    </row>
    <row r="36" spans="14:14">
      <c r="N36" s="35" t="s">
        <v>103</v>
      </c>
    </row>
    <row r="37" spans="14:14">
      <c r="N37" s="35" t="s">
        <v>104</v>
      </c>
    </row>
    <row r="38" spans="14:14">
      <c r="N38" s="35" t="s">
        <v>105</v>
      </c>
    </row>
    <row r="39" spans="14:14">
      <c r="N39" s="35" t="s">
        <v>106</v>
      </c>
    </row>
    <row r="40" spans="14:14">
      <c r="N40" s="35" t="s">
        <v>107</v>
      </c>
    </row>
    <row r="41" spans="14:14">
      <c r="N41" s="35" t="s">
        <v>108</v>
      </c>
    </row>
    <row r="42" spans="14:14">
      <c r="N42" s="35" t="s">
        <v>109</v>
      </c>
    </row>
    <row r="43" spans="14:14">
      <c r="N43" s="35" t="s">
        <v>110</v>
      </c>
    </row>
  </sheetData>
  <sheetProtection algorithmName="SHA-512" hashValue="vFmNRk0kct6sduIfBFwyJ51b/53Ls1LE/KOjs317K4vP9L8g50mgyfFSFtIsPu4363kh/jETXSNLgckoFfImGA==" saltValue="cBwm9B41MSKXF7vjOA7jSA==" spinCount="100000" sheet="1" objects="1" scenarios="1"/>
  <mergeCells count="9">
    <mergeCell ref="D24:F24"/>
    <mergeCell ref="D25:F25"/>
    <mergeCell ref="D26:F26"/>
    <mergeCell ref="D23:F23"/>
    <mergeCell ref="D8:G8"/>
    <mergeCell ref="F9:G12"/>
    <mergeCell ref="F15:G15"/>
    <mergeCell ref="F18:G20"/>
    <mergeCell ref="D22:F22"/>
  </mergeCells>
  <dataValidations count="12">
    <dataValidation type="list" allowBlank="1" showInputMessage="1" showErrorMessage="1" prompt="Please select value from drop down." sqref="E18" xr:uid="{00000000-0002-0000-0100-000000000000}">
      <formula1>$R$5:$R$8</formula1>
    </dataValidation>
    <dataValidation allowBlank="1" showInputMessage="1" showErrorMessage="1" prompt="Please enter MSE symbol. Enter NA if not listed on MSE" sqref="E12" xr:uid="{00000000-0002-0000-0100-000001000000}"/>
    <dataValidation allowBlank="1" showInputMessage="1" showErrorMessage="1" prompt="Please enter NSE symbol." sqref="E11" xr:uid="{00000000-0002-0000-0100-000002000000}"/>
    <dataValidation allowBlank="1" showInputMessage="1" showErrorMessage="1" prompt="Please enter valid scrip code." sqref="E10" xr:uid="{00000000-0002-0000-0100-000003000000}"/>
    <dataValidation allowBlank="1" showInputMessage="1" showErrorMessage="1" prompt="Please enter name of company." sqref="E9" xr:uid="{00000000-0002-0000-0100-000004000000}"/>
    <dataValidation type="list" allowBlank="1" showInputMessage="1" showErrorMessage="1" prompt="Please select value from drop down." sqref="E19:E20" xr:uid="{00000000-0002-0000-0100-000005000000}">
      <formula1>$M$9:$M$10</formula1>
    </dataValidation>
    <dataValidation type="list" allowBlank="1" showInputMessage="1" showErrorMessage="1" sqref="F13" xr:uid="{00000000-0002-0000-0100-000006000000}">
      <formula1>$O$9:$O$12</formula1>
    </dataValidation>
    <dataValidation type="list" allowBlank="1" showInputMessage="1" showErrorMessage="1" sqref="E13" xr:uid="{00000000-0002-0000-0100-000007000000}">
      <formula1>$N$9</formula1>
    </dataValidation>
    <dataValidation type="list" allowBlank="1" showInputMessage="1" showErrorMessage="1" prompt="Please select value from drop down." sqref="E15" xr:uid="{00000000-0002-0000-0100-000008000000}">
      <formula1>$Q$9:$Q$10</formula1>
    </dataValidation>
    <dataValidation type="list" allowBlank="1" showInputMessage="1" showErrorMessage="1" sqref="G13" xr:uid="{00000000-0002-0000-0100-000009000000}">
      <formula1>$P$9:$P$12</formula1>
    </dataValidation>
    <dataValidation type="list" allowBlank="1" showInputMessage="1" showErrorMessage="1" sqref="G22:G23" xr:uid="{00000000-0002-0000-0100-00000A000000}">
      <formula1>$K$1:$K$3</formula1>
    </dataValidation>
    <dataValidation type="list" allowBlank="1" showInputMessage="1" showErrorMessage="1" sqref="G24:G25" xr:uid="{00000000-0002-0000-0100-00000B000000}">
      <formula1>$K$1:$K$2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B72"/>
  <sheetViews>
    <sheetView showGridLines="0" tabSelected="1" zoomScaleNormal="100" workbookViewId="0">
      <pane xSplit="3" ySplit="12" topLeftCell="D67" activePane="bottomRight" state="frozen"/>
      <selection activeCell="C6" sqref="C6"/>
      <selection pane="topRight" activeCell="D6" sqref="D6"/>
      <selection pane="bottomLeft" activeCell="C13" sqref="C13"/>
      <selection pane="bottomRight" activeCell="N72" sqref="N72"/>
    </sheetView>
  </sheetViews>
  <sheetFormatPr defaultColWidth="0" defaultRowHeight="15"/>
  <cols>
    <col min="1" max="2" width="9.140625" hidden="1" customWidth="1"/>
    <col min="3" max="4" width="9.140625" customWidth="1"/>
    <col min="5" max="5" width="30.7109375" customWidth="1"/>
    <col min="6" max="6" width="20.7109375" customWidth="1"/>
    <col min="7" max="7" width="30.7109375" customWidth="1"/>
    <col min="8" max="8" width="20.7109375" customWidth="1"/>
    <col min="9" max="9" width="25.7109375" customWidth="1"/>
    <col min="10" max="16" width="20.7109375" customWidth="1"/>
    <col min="17" max="18" width="25.7109375" customWidth="1"/>
    <col min="19" max="20" width="20.7109375" customWidth="1"/>
    <col min="21" max="21" width="25.7109375" customWidth="1"/>
    <col min="22" max="24" width="20.7109375" customWidth="1"/>
    <col min="25" max="25" width="30.7109375" customWidth="1"/>
    <col min="26" max="26" width="20.7109375" customWidth="1"/>
    <col min="27" max="28" width="9.140625" customWidth="1"/>
    <col min="29" max="16382" width="9.140625" hidden="1"/>
    <col min="16383" max="16384" width="9" hidden="1"/>
  </cols>
  <sheetData>
    <row r="1" spans="3:33" s="37" customFormat="1" hidden="1">
      <c r="D1" s="37">
        <v>57</v>
      </c>
      <c r="AE1" s="36" t="s">
        <v>48</v>
      </c>
      <c r="AF1" s="37" t="s">
        <v>129</v>
      </c>
      <c r="AG1" s="37" t="s">
        <v>129</v>
      </c>
    </row>
    <row r="2" spans="3:33" hidden="1">
      <c r="E2" t="s">
        <v>145</v>
      </c>
      <c r="F2" t="s">
        <v>146</v>
      </c>
      <c r="G2" t="s">
        <v>147</v>
      </c>
      <c r="H2" t="s">
        <v>148</v>
      </c>
      <c r="I2" t="s">
        <v>149</v>
      </c>
      <c r="J2" t="s">
        <v>150</v>
      </c>
      <c r="K2" t="s">
        <v>177</v>
      </c>
      <c r="L2" t="s">
        <v>151</v>
      </c>
      <c r="M2" t="s">
        <v>211</v>
      </c>
      <c r="N2" t="s">
        <v>152</v>
      </c>
      <c r="O2" t="s">
        <v>153</v>
      </c>
      <c r="P2" t="s">
        <v>153</v>
      </c>
      <c r="Q2" t="s">
        <v>154</v>
      </c>
      <c r="R2" t="s">
        <v>178</v>
      </c>
      <c r="S2" t="s">
        <v>155</v>
      </c>
      <c r="T2" t="s">
        <v>156</v>
      </c>
      <c r="U2" t="s">
        <v>157</v>
      </c>
      <c r="V2" t="s">
        <v>158</v>
      </c>
      <c r="W2" t="s">
        <v>159</v>
      </c>
      <c r="X2" t="s">
        <v>160</v>
      </c>
      <c r="Y2" t="s">
        <v>161</v>
      </c>
      <c r="Z2" t="s">
        <v>212</v>
      </c>
      <c r="AE2" t="s">
        <v>126</v>
      </c>
      <c r="AF2" t="s">
        <v>133</v>
      </c>
      <c r="AG2" t="s">
        <v>130</v>
      </c>
    </row>
    <row r="3" spans="3:33" hidden="1">
      <c r="E3" t="s">
        <v>127</v>
      </c>
      <c r="F3" t="s">
        <v>128</v>
      </c>
      <c r="G3" t="s">
        <v>129</v>
      </c>
      <c r="H3" t="s">
        <v>130</v>
      </c>
      <c r="I3" t="s">
        <v>131</v>
      </c>
      <c r="J3" t="s">
        <v>132</v>
      </c>
      <c r="K3" t="s">
        <v>139</v>
      </c>
      <c r="L3" t="s">
        <v>203</v>
      </c>
      <c r="M3" t="s">
        <v>204</v>
      </c>
      <c r="N3" t="s">
        <v>205</v>
      </c>
      <c r="O3" t="s">
        <v>206</v>
      </c>
      <c r="P3" t="s">
        <v>207</v>
      </c>
      <c r="Q3" t="s">
        <v>208</v>
      </c>
      <c r="R3" s="69" t="s">
        <v>209</v>
      </c>
      <c r="AF3" t="s">
        <v>134</v>
      </c>
      <c r="AG3" t="s">
        <v>131</v>
      </c>
    </row>
    <row r="4" spans="3:33" hidden="1">
      <c r="AG4" t="s">
        <v>135</v>
      </c>
    </row>
    <row r="5" spans="3:33" hidden="1">
      <c r="AG5" t="s">
        <v>49</v>
      </c>
    </row>
    <row r="6" spans="3:33" ht="20.100000000000001" customHeight="1"/>
    <row r="7" spans="3:33" ht="20.100000000000001" customHeight="1"/>
    <row r="8" spans="3:33" ht="30" customHeight="1">
      <c r="D8" s="21" t="s">
        <v>38</v>
      </c>
      <c r="E8" s="22"/>
      <c r="F8" s="22"/>
      <c r="G8" s="22"/>
      <c r="H8" s="22"/>
      <c r="I8" s="22"/>
      <c r="J8" s="22"/>
      <c r="K8" s="22"/>
      <c r="L8" s="22"/>
      <c r="M8" s="22"/>
      <c r="N8" s="22"/>
      <c r="O8" s="22"/>
      <c r="P8" s="22"/>
      <c r="Q8" s="22"/>
      <c r="R8" s="22"/>
      <c r="S8" s="22"/>
      <c r="T8" s="22"/>
      <c r="U8" s="22"/>
      <c r="V8" s="22"/>
      <c r="W8" s="22"/>
      <c r="X8" s="22"/>
      <c r="Y8" s="22"/>
      <c r="Z8" s="23"/>
    </row>
    <row r="9" spans="3:33" ht="33" customHeight="1">
      <c r="C9" s="14"/>
      <c r="D9" s="18"/>
      <c r="E9" s="19"/>
      <c r="F9" s="19"/>
      <c r="G9" s="19"/>
      <c r="H9" s="19"/>
      <c r="I9" s="19"/>
      <c r="J9" s="19"/>
      <c r="K9" s="19"/>
      <c r="L9" s="19"/>
      <c r="M9" s="19"/>
      <c r="N9" s="19"/>
      <c r="O9" s="19"/>
      <c r="P9" s="20"/>
      <c r="Q9" s="152" t="s">
        <v>124</v>
      </c>
      <c r="R9" s="152"/>
      <c r="S9" s="153"/>
      <c r="T9" s="153"/>
      <c r="U9" s="153"/>
      <c r="V9" s="153"/>
      <c r="W9" s="153"/>
      <c r="X9" s="153"/>
      <c r="Y9" s="153"/>
      <c r="Z9" s="153"/>
      <c r="AA9" s="14"/>
      <c r="AB9" s="14"/>
      <c r="AC9" s="14"/>
    </row>
    <row r="10" spans="3:33" ht="29.25" customHeight="1">
      <c r="D10" s="148" t="s">
        <v>39</v>
      </c>
      <c r="E10" s="147" t="s">
        <v>136</v>
      </c>
      <c r="F10" s="147"/>
      <c r="G10" s="147" t="s">
        <v>40</v>
      </c>
      <c r="H10" s="147"/>
      <c r="I10" s="147"/>
      <c r="J10" s="150" t="s">
        <v>113</v>
      </c>
      <c r="K10" s="155" t="s">
        <v>137</v>
      </c>
      <c r="L10" s="150" t="s">
        <v>120</v>
      </c>
      <c r="M10" s="155" t="s">
        <v>197</v>
      </c>
      <c r="N10" s="150" t="s">
        <v>119</v>
      </c>
      <c r="O10" s="147" t="s">
        <v>115</v>
      </c>
      <c r="P10" s="147"/>
      <c r="Q10" s="154" t="s">
        <v>44</v>
      </c>
      <c r="R10" s="154"/>
      <c r="S10" s="154"/>
      <c r="T10" s="154"/>
      <c r="U10" s="156" t="s">
        <v>123</v>
      </c>
      <c r="V10" s="157"/>
      <c r="W10" s="157"/>
      <c r="X10" s="157"/>
      <c r="Y10" s="158"/>
      <c r="Z10" s="155" t="s">
        <v>198</v>
      </c>
    </row>
    <row r="11" spans="3:33" ht="60">
      <c r="D11" s="149"/>
      <c r="E11" s="16" t="s">
        <v>122</v>
      </c>
      <c r="F11" s="16" t="s">
        <v>121</v>
      </c>
      <c r="G11" s="16" t="s">
        <v>122</v>
      </c>
      <c r="H11" s="16" t="s">
        <v>121</v>
      </c>
      <c r="I11" s="17" t="s">
        <v>41</v>
      </c>
      <c r="J11" s="151"/>
      <c r="K11" s="150"/>
      <c r="L11" s="151"/>
      <c r="M11" s="150"/>
      <c r="N11" s="151"/>
      <c r="O11" s="17" t="s">
        <v>42</v>
      </c>
      <c r="P11" s="17" t="s">
        <v>43</v>
      </c>
      <c r="Q11" s="17" t="s">
        <v>45</v>
      </c>
      <c r="R11" s="38" t="s">
        <v>138</v>
      </c>
      <c r="S11" s="17" t="s">
        <v>114</v>
      </c>
      <c r="T11" s="17" t="s">
        <v>116</v>
      </c>
      <c r="U11" s="17" t="s">
        <v>47</v>
      </c>
      <c r="V11" s="17" t="s">
        <v>46</v>
      </c>
      <c r="W11" s="17" t="s">
        <v>116</v>
      </c>
      <c r="X11" s="17" t="s">
        <v>117</v>
      </c>
      <c r="Y11" s="65" t="s">
        <v>118</v>
      </c>
      <c r="Z11" s="150"/>
    </row>
    <row r="12" spans="3:33" hidden="1">
      <c r="D12" s="27"/>
      <c r="E12" s="34"/>
      <c r="F12" s="34"/>
      <c r="G12" s="34"/>
      <c r="H12" s="34"/>
      <c r="I12" s="34"/>
      <c r="J12" s="34"/>
      <c r="K12" s="40"/>
      <c r="L12" s="39"/>
      <c r="M12" s="68"/>
      <c r="N12" s="39"/>
      <c r="O12" s="39"/>
      <c r="P12" s="39"/>
      <c r="Q12" s="34"/>
      <c r="R12" s="40"/>
      <c r="S12" s="64"/>
      <c r="T12" s="34"/>
      <c r="U12" s="34"/>
      <c r="V12" s="64"/>
      <c r="W12" s="34"/>
      <c r="X12" s="34"/>
      <c r="Y12" s="66"/>
      <c r="Z12" s="67"/>
    </row>
    <row r="13" spans="3:33" ht="30" customHeight="1">
      <c r="D13" s="24"/>
      <c r="E13" s="25"/>
      <c r="F13" s="25"/>
      <c r="G13" s="25"/>
      <c r="H13" s="25"/>
      <c r="I13" s="25"/>
      <c r="J13" s="25"/>
      <c r="K13" s="25"/>
      <c r="L13" s="25"/>
      <c r="M13" s="25"/>
      <c r="N13" s="25"/>
      <c r="O13" s="25"/>
      <c r="P13" s="25"/>
      <c r="Q13" s="25"/>
      <c r="R13" s="25"/>
      <c r="S13" s="25"/>
      <c r="T13" s="25"/>
      <c r="U13" s="25"/>
      <c r="V13" s="25"/>
      <c r="W13" s="25"/>
      <c r="X13" s="25"/>
      <c r="Y13" s="25"/>
      <c r="Z13" s="26"/>
    </row>
    <row r="14" spans="3:33" ht="30" customHeight="1">
      <c r="D14" s="27">
        <v>1</v>
      </c>
      <c r="E14" s="72" t="s">
        <v>215</v>
      </c>
      <c r="F14" s="72" t="s">
        <v>218</v>
      </c>
      <c r="G14" s="72" t="s">
        <v>219</v>
      </c>
      <c r="H14" s="72" t="s">
        <v>220</v>
      </c>
      <c r="I14" s="72" t="s">
        <v>221</v>
      </c>
      <c r="J14" s="72" t="s">
        <v>207</v>
      </c>
      <c r="K14" s="73"/>
      <c r="L14" s="39">
        <v>24</v>
      </c>
      <c r="M14" s="74" t="s">
        <v>289</v>
      </c>
      <c r="N14" s="75">
        <v>12</v>
      </c>
      <c r="O14" s="75">
        <v>1.54</v>
      </c>
      <c r="P14" s="75">
        <v>1.21</v>
      </c>
      <c r="Q14" s="72"/>
      <c r="R14" s="73"/>
      <c r="S14" s="76"/>
      <c r="T14" s="72"/>
      <c r="U14" s="72"/>
      <c r="V14" s="76"/>
      <c r="W14" s="72"/>
      <c r="X14" s="72"/>
      <c r="Y14" s="77"/>
      <c r="Z14" s="67"/>
    </row>
    <row r="15" spans="3:33" ht="30" customHeight="1">
      <c r="D15" s="27">
        <v>2</v>
      </c>
      <c r="E15" s="72" t="s">
        <v>215</v>
      </c>
      <c r="F15" s="72" t="s">
        <v>218</v>
      </c>
      <c r="G15" s="72" t="s">
        <v>222</v>
      </c>
      <c r="H15" s="72" t="s">
        <v>223</v>
      </c>
      <c r="I15" s="72" t="s">
        <v>224</v>
      </c>
      <c r="J15" s="72" t="s">
        <v>139</v>
      </c>
      <c r="K15" s="72" t="s">
        <v>286</v>
      </c>
      <c r="L15" s="39">
        <v>5.92</v>
      </c>
      <c r="M15" s="74" t="s">
        <v>289</v>
      </c>
      <c r="N15" s="75">
        <v>3</v>
      </c>
      <c r="O15" s="75">
        <v>0</v>
      </c>
      <c r="P15" s="75">
        <v>2.67</v>
      </c>
      <c r="Q15" s="72"/>
      <c r="R15" s="73"/>
      <c r="S15" s="76"/>
      <c r="T15" s="72"/>
      <c r="U15" s="72"/>
      <c r="V15" s="76"/>
      <c r="W15" s="72"/>
      <c r="X15" s="72"/>
      <c r="Y15" s="77"/>
      <c r="Z15" s="67"/>
    </row>
    <row r="16" spans="3:33" ht="30" customHeight="1">
      <c r="D16" s="27">
        <v>3</v>
      </c>
      <c r="E16" s="72" t="s">
        <v>215</v>
      </c>
      <c r="F16" s="72" t="s">
        <v>218</v>
      </c>
      <c r="G16" s="72" t="s">
        <v>222</v>
      </c>
      <c r="H16" s="72" t="s">
        <v>223</v>
      </c>
      <c r="I16" s="72" t="s">
        <v>224</v>
      </c>
      <c r="J16" s="72" t="s">
        <v>205</v>
      </c>
      <c r="K16" s="73"/>
      <c r="L16" s="39">
        <v>71.37</v>
      </c>
      <c r="M16" s="74" t="s">
        <v>289</v>
      </c>
      <c r="N16" s="75">
        <v>71.37</v>
      </c>
      <c r="O16" s="75">
        <v>0</v>
      </c>
      <c r="P16" s="75">
        <v>0</v>
      </c>
      <c r="Q16" s="72"/>
      <c r="R16" s="73"/>
      <c r="S16" s="76"/>
      <c r="T16" s="72"/>
      <c r="U16" s="72"/>
      <c r="V16" s="76"/>
      <c r="W16" s="72"/>
      <c r="X16" s="72"/>
      <c r="Y16" s="77"/>
      <c r="Z16" s="67"/>
    </row>
    <row r="17" spans="4:26" ht="30" customHeight="1">
      <c r="D17" s="27">
        <v>4</v>
      </c>
      <c r="E17" s="72" t="s">
        <v>215</v>
      </c>
      <c r="F17" s="72" t="s">
        <v>218</v>
      </c>
      <c r="G17" s="72" t="s">
        <v>222</v>
      </c>
      <c r="H17" s="72" t="s">
        <v>223</v>
      </c>
      <c r="I17" s="72" t="s">
        <v>224</v>
      </c>
      <c r="J17" s="72" t="s">
        <v>129</v>
      </c>
      <c r="K17" s="73"/>
      <c r="L17" s="39">
        <v>1550.85</v>
      </c>
      <c r="M17" s="74" t="s">
        <v>289</v>
      </c>
      <c r="N17" s="75">
        <v>0</v>
      </c>
      <c r="O17" s="75">
        <v>1486.62</v>
      </c>
      <c r="P17" s="75">
        <v>1550.85</v>
      </c>
      <c r="Q17" s="72"/>
      <c r="R17" s="73"/>
      <c r="S17" s="76"/>
      <c r="T17" s="72"/>
      <c r="U17" s="72"/>
      <c r="V17" s="76"/>
      <c r="W17" s="72"/>
      <c r="X17" s="72"/>
      <c r="Y17" s="77"/>
      <c r="Z17" s="67"/>
    </row>
    <row r="18" spans="4:26" ht="30" customHeight="1">
      <c r="D18" s="27">
        <v>5</v>
      </c>
      <c r="E18" s="72" t="s">
        <v>215</v>
      </c>
      <c r="F18" s="72" t="s">
        <v>218</v>
      </c>
      <c r="G18" s="72" t="s">
        <v>225</v>
      </c>
      <c r="H18" s="72" t="s">
        <v>226</v>
      </c>
      <c r="I18" s="72" t="s">
        <v>227</v>
      </c>
      <c r="J18" s="72" t="s">
        <v>139</v>
      </c>
      <c r="K18" s="72" t="s">
        <v>287</v>
      </c>
      <c r="L18" s="39">
        <v>2</v>
      </c>
      <c r="M18" s="74" t="s">
        <v>290</v>
      </c>
      <c r="N18" s="75">
        <v>1</v>
      </c>
      <c r="O18" s="75">
        <v>0</v>
      </c>
      <c r="P18" s="75">
        <v>0.45</v>
      </c>
      <c r="Q18" s="72"/>
      <c r="R18" s="73"/>
      <c r="S18" s="76"/>
      <c r="T18" s="72"/>
      <c r="U18" s="72"/>
      <c r="V18" s="76"/>
      <c r="W18" s="72"/>
      <c r="X18" s="72"/>
      <c r="Y18" s="77"/>
      <c r="Z18" s="67"/>
    </row>
    <row r="19" spans="4:26" ht="30" customHeight="1">
      <c r="D19" s="27">
        <v>6</v>
      </c>
      <c r="E19" s="72" t="s">
        <v>215</v>
      </c>
      <c r="F19" s="72" t="s">
        <v>218</v>
      </c>
      <c r="G19" s="72" t="s">
        <v>228</v>
      </c>
      <c r="H19" s="72" t="s">
        <v>229</v>
      </c>
      <c r="I19" s="72" t="s">
        <v>230</v>
      </c>
      <c r="J19" s="72" t="s">
        <v>207</v>
      </c>
      <c r="K19" s="73"/>
      <c r="L19" s="39">
        <v>69.150000000000006</v>
      </c>
      <c r="M19" s="74" t="s">
        <v>289</v>
      </c>
      <c r="N19" s="75">
        <v>34.58</v>
      </c>
      <c r="O19" s="75">
        <v>4.24</v>
      </c>
      <c r="P19" s="75">
        <v>4.09</v>
      </c>
      <c r="Q19" s="72"/>
      <c r="R19" s="73"/>
      <c r="S19" s="76"/>
      <c r="T19" s="72"/>
      <c r="U19" s="72"/>
      <c r="V19" s="76"/>
      <c r="W19" s="72"/>
      <c r="X19" s="72"/>
      <c r="Y19" s="77"/>
      <c r="Z19" s="67"/>
    </row>
    <row r="20" spans="4:26" ht="30" customHeight="1">
      <c r="D20" s="27">
        <v>7</v>
      </c>
      <c r="E20" s="72" t="s">
        <v>215</v>
      </c>
      <c r="F20" s="72" t="s">
        <v>218</v>
      </c>
      <c r="G20" s="72" t="s">
        <v>231</v>
      </c>
      <c r="H20" s="72" t="s">
        <v>232</v>
      </c>
      <c r="I20" s="72" t="s">
        <v>227</v>
      </c>
      <c r="J20" s="72" t="s">
        <v>139</v>
      </c>
      <c r="K20" s="72" t="s">
        <v>287</v>
      </c>
      <c r="L20" s="39">
        <v>2</v>
      </c>
      <c r="M20" s="74" t="s">
        <v>290</v>
      </c>
      <c r="N20" s="75">
        <v>1</v>
      </c>
      <c r="O20" s="75">
        <v>0</v>
      </c>
      <c r="P20" s="75">
        <v>0.45</v>
      </c>
      <c r="Q20" s="72"/>
      <c r="R20" s="73"/>
      <c r="S20" s="76"/>
      <c r="T20" s="72"/>
      <c r="U20" s="72"/>
      <c r="V20" s="76"/>
      <c r="W20" s="72"/>
      <c r="X20" s="72"/>
      <c r="Y20" s="77"/>
      <c r="Z20" s="67"/>
    </row>
    <row r="21" spans="4:26" ht="30" customHeight="1">
      <c r="D21" s="27">
        <v>8</v>
      </c>
      <c r="E21" s="72" t="s">
        <v>215</v>
      </c>
      <c r="F21" s="72" t="s">
        <v>218</v>
      </c>
      <c r="G21" s="72" t="s">
        <v>233</v>
      </c>
      <c r="H21" s="72" t="s">
        <v>234</v>
      </c>
      <c r="I21" s="72" t="s">
        <v>227</v>
      </c>
      <c r="J21" s="72" t="s">
        <v>139</v>
      </c>
      <c r="K21" s="72" t="s">
        <v>287</v>
      </c>
      <c r="L21" s="39">
        <v>2</v>
      </c>
      <c r="M21" s="74" t="s">
        <v>290</v>
      </c>
      <c r="N21" s="75">
        <v>1</v>
      </c>
      <c r="O21" s="75">
        <v>0</v>
      </c>
      <c r="P21" s="75">
        <v>0.45</v>
      </c>
      <c r="Q21" s="72"/>
      <c r="R21" s="73"/>
      <c r="S21" s="76"/>
      <c r="T21" s="72"/>
      <c r="U21" s="72"/>
      <c r="V21" s="76"/>
      <c r="W21" s="72"/>
      <c r="X21" s="72"/>
      <c r="Y21" s="77"/>
      <c r="Z21" s="67"/>
    </row>
    <row r="22" spans="4:26" ht="30" customHeight="1">
      <c r="D22" s="27">
        <v>9</v>
      </c>
      <c r="E22" s="72" t="s">
        <v>215</v>
      </c>
      <c r="F22" s="72" t="s">
        <v>218</v>
      </c>
      <c r="G22" s="72" t="s">
        <v>235</v>
      </c>
      <c r="H22" s="72" t="s">
        <v>236</v>
      </c>
      <c r="I22" s="72" t="s">
        <v>237</v>
      </c>
      <c r="J22" s="72" t="s">
        <v>139</v>
      </c>
      <c r="K22" s="72" t="s">
        <v>286</v>
      </c>
      <c r="L22" s="39">
        <v>34.33</v>
      </c>
      <c r="M22" s="74" t="s">
        <v>289</v>
      </c>
      <c r="N22" s="75">
        <v>18.04</v>
      </c>
      <c r="O22" s="75">
        <v>0</v>
      </c>
      <c r="P22" s="75">
        <v>14.91</v>
      </c>
      <c r="Q22" s="72"/>
      <c r="R22" s="73"/>
      <c r="S22" s="76"/>
      <c r="T22" s="72"/>
      <c r="U22" s="72"/>
      <c r="V22" s="76"/>
      <c r="W22" s="72"/>
      <c r="X22" s="72"/>
      <c r="Y22" s="77"/>
      <c r="Z22" s="67"/>
    </row>
    <row r="23" spans="4:26" ht="30" customHeight="1">
      <c r="D23" s="27">
        <v>10</v>
      </c>
      <c r="E23" s="72" t="s">
        <v>215</v>
      </c>
      <c r="F23" s="72" t="s">
        <v>218</v>
      </c>
      <c r="G23" s="72" t="s">
        <v>235</v>
      </c>
      <c r="H23" s="72" t="s">
        <v>236</v>
      </c>
      <c r="I23" s="72" t="s">
        <v>237</v>
      </c>
      <c r="J23" s="72" t="s">
        <v>139</v>
      </c>
      <c r="K23" s="72" t="s">
        <v>288</v>
      </c>
      <c r="L23" s="39">
        <v>23.2</v>
      </c>
      <c r="M23" s="74" t="s">
        <v>289</v>
      </c>
      <c r="N23" s="75">
        <v>0</v>
      </c>
      <c r="O23" s="75">
        <v>23.201740000000001</v>
      </c>
      <c r="P23" s="75">
        <v>23.2</v>
      </c>
      <c r="Q23" s="72"/>
      <c r="R23" s="73"/>
      <c r="S23" s="76"/>
      <c r="T23" s="72"/>
      <c r="U23" s="72"/>
      <c r="V23" s="76"/>
      <c r="W23" s="72"/>
      <c r="X23" s="72"/>
      <c r="Y23" s="77"/>
      <c r="Z23" s="67"/>
    </row>
    <row r="24" spans="4:26" ht="30" customHeight="1">
      <c r="D24" s="27">
        <v>11</v>
      </c>
      <c r="E24" s="72" t="s">
        <v>215</v>
      </c>
      <c r="F24" s="72" t="s">
        <v>218</v>
      </c>
      <c r="G24" s="72" t="s">
        <v>238</v>
      </c>
      <c r="H24" s="72" t="s">
        <v>236</v>
      </c>
      <c r="I24" s="72" t="s">
        <v>237</v>
      </c>
      <c r="J24" s="72" t="s">
        <v>128</v>
      </c>
      <c r="K24" s="73"/>
      <c r="L24" s="39">
        <v>15</v>
      </c>
      <c r="M24" s="74" t="s">
        <v>289</v>
      </c>
      <c r="N24" s="75">
        <v>0.02</v>
      </c>
      <c r="O24" s="75">
        <v>4.3499999999999996</v>
      </c>
      <c r="P24" s="75">
        <v>4.37</v>
      </c>
      <c r="Q24" s="72"/>
      <c r="R24" s="73"/>
      <c r="S24" s="76"/>
      <c r="T24" s="72"/>
      <c r="U24" s="72"/>
      <c r="V24" s="76"/>
      <c r="W24" s="72"/>
      <c r="X24" s="72"/>
      <c r="Y24" s="77"/>
      <c r="Z24" s="67"/>
    </row>
    <row r="25" spans="4:26" ht="30" customHeight="1">
      <c r="D25" s="27">
        <v>12</v>
      </c>
      <c r="E25" s="72" t="s">
        <v>215</v>
      </c>
      <c r="F25" s="72" t="s">
        <v>218</v>
      </c>
      <c r="G25" s="72" t="s">
        <v>239</v>
      </c>
      <c r="H25" s="72" t="s">
        <v>240</v>
      </c>
      <c r="I25" s="72" t="s">
        <v>241</v>
      </c>
      <c r="J25" s="72" t="s">
        <v>132</v>
      </c>
      <c r="K25" s="73"/>
      <c r="L25" s="39">
        <v>0.5</v>
      </c>
      <c r="M25" s="74" t="s">
        <v>289</v>
      </c>
      <c r="N25" s="75">
        <v>0</v>
      </c>
      <c r="O25" s="75">
        <v>0.5</v>
      </c>
      <c r="P25" s="75">
        <v>0.5</v>
      </c>
      <c r="Q25" s="72"/>
      <c r="R25" s="73"/>
      <c r="S25" s="76"/>
      <c r="T25" s="72"/>
      <c r="U25" s="72"/>
      <c r="V25" s="76"/>
      <c r="W25" s="72"/>
      <c r="X25" s="72"/>
      <c r="Y25" s="77"/>
      <c r="Z25" s="67"/>
    </row>
    <row r="26" spans="4:26" ht="30" customHeight="1">
      <c r="D26" s="27">
        <v>13</v>
      </c>
      <c r="E26" s="72" t="s">
        <v>215</v>
      </c>
      <c r="F26" s="72" t="s">
        <v>218</v>
      </c>
      <c r="G26" s="72" t="s">
        <v>242</v>
      </c>
      <c r="H26" s="72" t="s">
        <v>243</v>
      </c>
      <c r="I26" s="72" t="s">
        <v>227</v>
      </c>
      <c r="J26" s="72" t="s">
        <v>139</v>
      </c>
      <c r="K26" s="72" t="s">
        <v>287</v>
      </c>
      <c r="L26" s="39">
        <v>2</v>
      </c>
      <c r="M26" s="74" t="s">
        <v>290</v>
      </c>
      <c r="N26" s="75">
        <v>0.5</v>
      </c>
      <c r="O26" s="75">
        <v>0</v>
      </c>
      <c r="P26" s="75">
        <v>0.45</v>
      </c>
      <c r="Q26" s="72"/>
      <c r="R26" s="73"/>
      <c r="S26" s="76"/>
      <c r="T26" s="72"/>
      <c r="U26" s="72"/>
      <c r="V26" s="76"/>
      <c r="W26" s="72"/>
      <c r="X26" s="72"/>
      <c r="Y26" s="77"/>
      <c r="Z26" s="67"/>
    </row>
    <row r="27" spans="4:26" ht="30" customHeight="1">
      <c r="D27" s="27">
        <v>14</v>
      </c>
      <c r="E27" s="72" t="s">
        <v>215</v>
      </c>
      <c r="F27" s="72" t="s">
        <v>218</v>
      </c>
      <c r="G27" s="72" t="s">
        <v>242</v>
      </c>
      <c r="H27" s="72" t="s">
        <v>243</v>
      </c>
      <c r="I27" s="72" t="s">
        <v>244</v>
      </c>
      <c r="J27" s="72" t="s">
        <v>139</v>
      </c>
      <c r="K27" s="72" t="s">
        <v>286</v>
      </c>
      <c r="L27" s="39">
        <v>8.76</v>
      </c>
      <c r="M27" s="74" t="s">
        <v>289</v>
      </c>
      <c r="N27" s="75">
        <v>4.5199999999999996</v>
      </c>
      <c r="O27" s="75">
        <v>7.76</v>
      </c>
      <c r="P27" s="75">
        <v>11.64</v>
      </c>
      <c r="Q27" s="72"/>
      <c r="R27" s="73"/>
      <c r="S27" s="76"/>
      <c r="T27" s="72"/>
      <c r="U27" s="72"/>
      <c r="V27" s="76"/>
      <c r="W27" s="72"/>
      <c r="X27" s="72"/>
      <c r="Y27" s="77"/>
      <c r="Z27" s="67"/>
    </row>
    <row r="28" spans="4:26" ht="30" customHeight="1">
      <c r="D28" s="27">
        <v>15</v>
      </c>
      <c r="E28" s="72" t="s">
        <v>215</v>
      </c>
      <c r="F28" s="72" t="s">
        <v>218</v>
      </c>
      <c r="G28" s="72" t="s">
        <v>242</v>
      </c>
      <c r="H28" s="72" t="s">
        <v>243</v>
      </c>
      <c r="I28" s="72" t="s">
        <v>244</v>
      </c>
      <c r="J28" s="72" t="s">
        <v>139</v>
      </c>
      <c r="K28" s="72" t="s">
        <v>288</v>
      </c>
      <c r="L28" s="39">
        <v>8.33</v>
      </c>
      <c r="M28" s="74" t="s">
        <v>289</v>
      </c>
      <c r="N28" s="75">
        <v>0</v>
      </c>
      <c r="O28" s="75">
        <v>8.3291299999999993</v>
      </c>
      <c r="P28" s="75">
        <v>8.33</v>
      </c>
      <c r="Q28" s="72"/>
      <c r="R28" s="73"/>
      <c r="S28" s="76"/>
      <c r="T28" s="72"/>
      <c r="U28" s="72"/>
      <c r="V28" s="76"/>
      <c r="W28" s="72"/>
      <c r="X28" s="72"/>
      <c r="Y28" s="77"/>
      <c r="Z28" s="67"/>
    </row>
    <row r="29" spans="4:26" ht="30" customHeight="1">
      <c r="D29" s="27">
        <v>16</v>
      </c>
      <c r="E29" s="72" t="s">
        <v>215</v>
      </c>
      <c r="F29" s="72" t="s">
        <v>218</v>
      </c>
      <c r="G29" s="72" t="s">
        <v>245</v>
      </c>
      <c r="H29" s="72" t="s">
        <v>246</v>
      </c>
      <c r="I29" s="72" t="s">
        <v>247</v>
      </c>
      <c r="J29" s="72" t="s">
        <v>139</v>
      </c>
      <c r="K29" s="72" t="s">
        <v>286</v>
      </c>
      <c r="L29" s="39">
        <v>8.76</v>
      </c>
      <c r="M29" s="74" t="s">
        <v>289</v>
      </c>
      <c r="N29" s="75">
        <v>4.5199999999999996</v>
      </c>
      <c r="O29" s="75">
        <v>7.76</v>
      </c>
      <c r="P29" s="75">
        <v>11.64</v>
      </c>
      <c r="Q29" s="72"/>
      <c r="R29" s="73"/>
      <c r="S29" s="76"/>
      <c r="T29" s="72"/>
      <c r="U29" s="72"/>
      <c r="V29" s="76"/>
      <c r="W29" s="72"/>
      <c r="X29" s="72"/>
      <c r="Y29" s="77"/>
      <c r="Z29" s="67"/>
    </row>
    <row r="30" spans="4:26" ht="30" customHeight="1">
      <c r="D30" s="27">
        <v>17</v>
      </c>
      <c r="E30" s="72" t="s">
        <v>215</v>
      </c>
      <c r="F30" s="72" t="s">
        <v>218</v>
      </c>
      <c r="G30" s="72" t="s">
        <v>245</v>
      </c>
      <c r="H30" s="72" t="s">
        <v>246</v>
      </c>
      <c r="I30" s="72" t="s">
        <v>247</v>
      </c>
      <c r="J30" s="72" t="s">
        <v>139</v>
      </c>
      <c r="K30" s="72" t="s">
        <v>288</v>
      </c>
      <c r="L30" s="39">
        <v>8.33</v>
      </c>
      <c r="M30" s="74" t="s">
        <v>289</v>
      </c>
      <c r="N30" s="75">
        <v>0</v>
      </c>
      <c r="O30" s="75">
        <v>8.3291299999999993</v>
      </c>
      <c r="P30" s="75">
        <v>8.33</v>
      </c>
      <c r="Q30" s="72"/>
      <c r="R30" s="73"/>
      <c r="S30" s="76"/>
      <c r="T30" s="72"/>
      <c r="U30" s="72"/>
      <c r="V30" s="76"/>
      <c r="W30" s="72"/>
      <c r="X30" s="72"/>
      <c r="Y30" s="77"/>
      <c r="Z30" s="67"/>
    </row>
    <row r="31" spans="4:26" ht="30" customHeight="1">
      <c r="D31" s="27">
        <v>18</v>
      </c>
      <c r="E31" s="72" t="s">
        <v>215</v>
      </c>
      <c r="F31" s="72" t="s">
        <v>218</v>
      </c>
      <c r="G31" s="72" t="s">
        <v>248</v>
      </c>
      <c r="H31" s="72" t="s">
        <v>249</v>
      </c>
      <c r="I31" s="72" t="s">
        <v>250</v>
      </c>
      <c r="J31" s="72" t="s">
        <v>207</v>
      </c>
      <c r="K31" s="73"/>
      <c r="L31" s="39">
        <v>120</v>
      </c>
      <c r="M31" s="74" t="s">
        <v>289</v>
      </c>
      <c r="N31" s="75">
        <v>60</v>
      </c>
      <c r="O31" s="75">
        <v>7.03</v>
      </c>
      <c r="P31" s="75">
        <v>6.48</v>
      </c>
      <c r="Q31" s="72"/>
      <c r="R31" s="73"/>
      <c r="S31" s="76"/>
      <c r="T31" s="72"/>
      <c r="U31" s="72"/>
      <c r="V31" s="76"/>
      <c r="W31" s="72"/>
      <c r="X31" s="72"/>
      <c r="Y31" s="77"/>
      <c r="Z31" s="67"/>
    </row>
    <row r="32" spans="4:26" ht="30" customHeight="1">
      <c r="D32" s="27">
        <v>19</v>
      </c>
      <c r="E32" s="72" t="s">
        <v>215</v>
      </c>
      <c r="F32" s="72" t="s">
        <v>218</v>
      </c>
      <c r="G32" s="72" t="s">
        <v>251</v>
      </c>
      <c r="H32" s="72" t="s">
        <v>252</v>
      </c>
      <c r="I32" s="72" t="s">
        <v>253</v>
      </c>
      <c r="J32" s="72" t="s">
        <v>139</v>
      </c>
      <c r="K32" s="72" t="s">
        <v>286</v>
      </c>
      <c r="L32" s="39">
        <v>14.27</v>
      </c>
      <c r="M32" s="74" t="s">
        <v>289</v>
      </c>
      <c r="N32" s="75">
        <v>7.31</v>
      </c>
      <c r="O32" s="75">
        <v>0</v>
      </c>
      <c r="P32" s="75">
        <v>6.37</v>
      </c>
      <c r="Q32" s="72"/>
      <c r="R32" s="73"/>
      <c r="S32" s="76"/>
      <c r="T32" s="72"/>
      <c r="U32" s="72"/>
      <c r="V32" s="76"/>
      <c r="W32" s="72"/>
      <c r="X32" s="72"/>
      <c r="Y32" s="77"/>
      <c r="Z32" s="67"/>
    </row>
    <row r="33" spans="4:26" ht="30" customHeight="1">
      <c r="D33" s="27">
        <v>20</v>
      </c>
      <c r="E33" s="72" t="s">
        <v>215</v>
      </c>
      <c r="F33" s="72" t="s">
        <v>218</v>
      </c>
      <c r="G33" s="72" t="s">
        <v>254</v>
      </c>
      <c r="H33" s="72" t="s">
        <v>255</v>
      </c>
      <c r="I33" s="72" t="s">
        <v>247</v>
      </c>
      <c r="J33" s="72" t="s">
        <v>139</v>
      </c>
      <c r="K33" s="72" t="s">
        <v>286</v>
      </c>
      <c r="L33" s="39">
        <v>8.76</v>
      </c>
      <c r="M33" s="74" t="s">
        <v>289</v>
      </c>
      <c r="N33" s="75">
        <v>4.5199999999999996</v>
      </c>
      <c r="O33" s="75">
        <v>7.76</v>
      </c>
      <c r="P33" s="75">
        <v>11.64</v>
      </c>
      <c r="Q33" s="72"/>
      <c r="R33" s="73"/>
      <c r="S33" s="76"/>
      <c r="T33" s="72"/>
      <c r="U33" s="72"/>
      <c r="V33" s="76"/>
      <c r="W33" s="72"/>
      <c r="X33" s="72"/>
      <c r="Y33" s="77"/>
      <c r="Z33" s="67"/>
    </row>
    <row r="34" spans="4:26" ht="30" customHeight="1">
      <c r="D34" s="27">
        <v>21</v>
      </c>
      <c r="E34" s="72" t="s">
        <v>215</v>
      </c>
      <c r="F34" s="72" t="s">
        <v>218</v>
      </c>
      <c r="G34" s="72" t="s">
        <v>254</v>
      </c>
      <c r="H34" s="72" t="s">
        <v>255</v>
      </c>
      <c r="I34" s="72" t="s">
        <v>247</v>
      </c>
      <c r="J34" s="72" t="s">
        <v>139</v>
      </c>
      <c r="K34" s="72" t="s">
        <v>288</v>
      </c>
      <c r="L34" s="39">
        <v>8.33</v>
      </c>
      <c r="M34" s="74" t="s">
        <v>289</v>
      </c>
      <c r="N34" s="75">
        <v>0</v>
      </c>
      <c r="O34" s="75">
        <v>8.32911</v>
      </c>
      <c r="P34" s="75">
        <v>8.33</v>
      </c>
      <c r="Q34" s="72"/>
      <c r="R34" s="73"/>
      <c r="S34" s="76"/>
      <c r="T34" s="72"/>
      <c r="U34" s="72"/>
      <c r="V34" s="76"/>
      <c r="W34" s="72"/>
      <c r="X34" s="72"/>
      <c r="Y34" s="77"/>
      <c r="Z34" s="67"/>
    </row>
    <row r="35" spans="4:26" ht="30" customHeight="1">
      <c r="D35" s="27">
        <v>22</v>
      </c>
      <c r="E35" s="72" t="s">
        <v>215</v>
      </c>
      <c r="F35" s="72" t="s">
        <v>218</v>
      </c>
      <c r="G35" s="72" t="s">
        <v>256</v>
      </c>
      <c r="H35" s="72" t="s">
        <v>257</v>
      </c>
      <c r="I35" s="72" t="s">
        <v>227</v>
      </c>
      <c r="J35" s="72" t="s">
        <v>139</v>
      </c>
      <c r="K35" s="72" t="s">
        <v>287</v>
      </c>
      <c r="L35" s="39">
        <v>2</v>
      </c>
      <c r="M35" s="74" t="s">
        <v>290</v>
      </c>
      <c r="N35" s="75">
        <v>1</v>
      </c>
      <c r="O35" s="75">
        <v>0</v>
      </c>
      <c r="P35" s="75">
        <v>0.45</v>
      </c>
      <c r="Q35" s="72"/>
      <c r="R35" s="73"/>
      <c r="S35" s="76"/>
      <c r="T35" s="72"/>
      <c r="U35" s="72"/>
      <c r="V35" s="76"/>
      <c r="W35" s="72"/>
      <c r="X35" s="72"/>
      <c r="Y35" s="77"/>
      <c r="Z35" s="67"/>
    </row>
    <row r="36" spans="4:26" ht="30" customHeight="1">
      <c r="D36" s="27">
        <v>23</v>
      </c>
      <c r="E36" s="72" t="s">
        <v>215</v>
      </c>
      <c r="F36" s="72" t="s">
        <v>218</v>
      </c>
      <c r="G36" s="72" t="s">
        <v>258</v>
      </c>
      <c r="H36" s="72" t="s">
        <v>259</v>
      </c>
      <c r="I36" s="72" t="s">
        <v>260</v>
      </c>
      <c r="J36" s="72" t="s">
        <v>207</v>
      </c>
      <c r="K36" s="73"/>
      <c r="L36" s="39">
        <v>7.38</v>
      </c>
      <c r="M36" s="74" t="s">
        <v>289</v>
      </c>
      <c r="N36" s="75">
        <v>2.89</v>
      </c>
      <c r="O36" s="75">
        <v>0</v>
      </c>
      <c r="P36" s="75">
        <v>0.6</v>
      </c>
      <c r="Q36" s="72"/>
      <c r="R36" s="73"/>
      <c r="S36" s="76"/>
      <c r="T36" s="72"/>
      <c r="U36" s="72"/>
      <c r="V36" s="76"/>
      <c r="W36" s="72"/>
      <c r="X36" s="72"/>
      <c r="Y36" s="77"/>
      <c r="Z36" s="67"/>
    </row>
    <row r="37" spans="4:26" ht="30" customHeight="1">
      <c r="D37" s="27">
        <v>24</v>
      </c>
      <c r="E37" s="72" t="s">
        <v>215</v>
      </c>
      <c r="F37" s="72" t="s">
        <v>218</v>
      </c>
      <c r="G37" s="72" t="s">
        <v>261</v>
      </c>
      <c r="H37" s="72" t="s">
        <v>262</v>
      </c>
      <c r="I37" s="72" t="s">
        <v>241</v>
      </c>
      <c r="J37" s="72" t="s">
        <v>139</v>
      </c>
      <c r="K37" s="72" t="s">
        <v>292</v>
      </c>
      <c r="L37" s="39">
        <v>7.08</v>
      </c>
      <c r="M37" s="74" t="s">
        <v>289</v>
      </c>
      <c r="N37" s="75">
        <v>3.54</v>
      </c>
      <c r="O37" s="75">
        <v>0</v>
      </c>
      <c r="P37" s="75">
        <v>0</v>
      </c>
      <c r="Q37" s="72"/>
      <c r="R37" s="73"/>
      <c r="S37" s="76"/>
      <c r="T37" s="72"/>
      <c r="U37" s="72"/>
      <c r="V37" s="76"/>
      <c r="W37" s="72"/>
      <c r="X37" s="72"/>
      <c r="Y37" s="77"/>
      <c r="Z37" s="67"/>
    </row>
    <row r="38" spans="4:26" ht="30" customHeight="1">
      <c r="D38" s="27">
        <v>25</v>
      </c>
      <c r="E38" s="72" t="s">
        <v>215</v>
      </c>
      <c r="F38" s="72" t="s">
        <v>218</v>
      </c>
      <c r="G38" s="72" t="s">
        <v>261</v>
      </c>
      <c r="H38" s="72" t="s">
        <v>262</v>
      </c>
      <c r="I38" s="72" t="s">
        <v>241</v>
      </c>
      <c r="J38" s="72" t="s">
        <v>127</v>
      </c>
      <c r="K38" s="73"/>
      <c r="L38" s="39">
        <v>100</v>
      </c>
      <c r="M38" s="74" t="s">
        <v>289</v>
      </c>
      <c r="N38" s="75">
        <v>11.97</v>
      </c>
      <c r="O38" s="75">
        <v>0</v>
      </c>
      <c r="P38" s="75">
        <v>5</v>
      </c>
      <c r="Q38" s="72"/>
      <c r="R38" s="73"/>
      <c r="S38" s="76"/>
      <c r="T38" s="72"/>
      <c r="U38" s="72"/>
      <c r="V38" s="76"/>
      <c r="W38" s="72"/>
      <c r="X38" s="72"/>
      <c r="Y38" s="77"/>
      <c r="Z38" s="67"/>
    </row>
    <row r="39" spans="4:26" ht="30" customHeight="1">
      <c r="D39" s="27">
        <v>26</v>
      </c>
      <c r="E39" s="72" t="s">
        <v>215</v>
      </c>
      <c r="F39" s="72" t="s">
        <v>218</v>
      </c>
      <c r="G39" s="72" t="s">
        <v>261</v>
      </c>
      <c r="H39" s="72" t="s">
        <v>262</v>
      </c>
      <c r="I39" s="72" t="s">
        <v>241</v>
      </c>
      <c r="J39" s="72" t="s">
        <v>132</v>
      </c>
      <c r="K39" s="73"/>
      <c r="L39" s="39">
        <v>6115.88</v>
      </c>
      <c r="M39" s="74" t="s">
        <v>289</v>
      </c>
      <c r="N39" s="75">
        <v>0</v>
      </c>
      <c r="O39" s="75">
        <v>6115.8760000000002</v>
      </c>
      <c r="P39" s="75">
        <v>6115.88</v>
      </c>
      <c r="Q39" s="72"/>
      <c r="R39" s="73"/>
      <c r="S39" s="76"/>
      <c r="T39" s="72"/>
      <c r="U39" s="72"/>
      <c r="V39" s="76"/>
      <c r="W39" s="72"/>
      <c r="X39" s="72"/>
      <c r="Y39" s="77"/>
      <c r="Z39" s="67"/>
    </row>
    <row r="40" spans="4:26" ht="30" customHeight="1">
      <c r="D40" s="27">
        <v>27</v>
      </c>
      <c r="E40" s="72" t="s">
        <v>215</v>
      </c>
      <c r="F40" s="72" t="s">
        <v>218</v>
      </c>
      <c r="G40" s="72" t="s">
        <v>261</v>
      </c>
      <c r="H40" s="72" t="s">
        <v>262</v>
      </c>
      <c r="I40" s="72" t="s">
        <v>241</v>
      </c>
      <c r="J40" s="72" t="s">
        <v>209</v>
      </c>
      <c r="K40" s="73"/>
      <c r="L40" s="39">
        <v>417.06</v>
      </c>
      <c r="M40" s="74" t="s">
        <v>289</v>
      </c>
      <c r="N40" s="75">
        <v>417.06</v>
      </c>
      <c r="O40" s="75">
        <v>0</v>
      </c>
      <c r="P40" s="75">
        <v>0</v>
      </c>
      <c r="Q40" s="72"/>
      <c r="R40" s="73"/>
      <c r="S40" s="76"/>
      <c r="T40" s="72"/>
      <c r="U40" s="72"/>
      <c r="V40" s="76"/>
      <c r="W40" s="72"/>
      <c r="X40" s="72"/>
      <c r="Y40" s="77"/>
      <c r="Z40" s="67"/>
    </row>
    <row r="41" spans="4:26" ht="30" customHeight="1">
      <c r="D41" s="27">
        <v>28</v>
      </c>
      <c r="E41" s="72" t="s">
        <v>215</v>
      </c>
      <c r="F41" s="72" t="s">
        <v>218</v>
      </c>
      <c r="G41" s="72" t="s">
        <v>261</v>
      </c>
      <c r="H41" s="72" t="s">
        <v>262</v>
      </c>
      <c r="I41" s="72" t="s">
        <v>241</v>
      </c>
      <c r="J41" s="72" t="s">
        <v>204</v>
      </c>
      <c r="K41" s="73"/>
      <c r="L41" s="39">
        <v>100</v>
      </c>
      <c r="M41" s="74" t="s">
        <v>289</v>
      </c>
      <c r="N41" s="75">
        <v>7.53</v>
      </c>
      <c r="O41" s="75">
        <v>0</v>
      </c>
      <c r="P41" s="75">
        <v>0</v>
      </c>
      <c r="Q41" s="72"/>
      <c r="R41" s="73"/>
      <c r="S41" s="76"/>
      <c r="T41" s="72"/>
      <c r="U41" s="72"/>
      <c r="V41" s="76"/>
      <c r="W41" s="72"/>
      <c r="X41" s="72"/>
      <c r="Y41" s="77"/>
      <c r="Z41" s="67"/>
    </row>
    <row r="42" spans="4:26" ht="30" customHeight="1">
      <c r="D42" s="27">
        <v>29</v>
      </c>
      <c r="E42" s="72" t="s">
        <v>261</v>
      </c>
      <c r="F42" s="72" t="s">
        <v>262</v>
      </c>
      <c r="G42" s="72" t="s">
        <v>263</v>
      </c>
      <c r="H42" s="72" t="s">
        <v>264</v>
      </c>
      <c r="I42" s="72" t="s">
        <v>237</v>
      </c>
      <c r="J42" s="72" t="s">
        <v>127</v>
      </c>
      <c r="K42" s="73"/>
      <c r="L42" s="39">
        <v>25</v>
      </c>
      <c r="M42" s="74" t="s">
        <v>289</v>
      </c>
      <c r="N42" s="75">
        <v>0.5</v>
      </c>
      <c r="O42" s="75">
        <v>0</v>
      </c>
      <c r="P42" s="75">
        <v>0</v>
      </c>
      <c r="Q42" s="72"/>
      <c r="R42" s="73"/>
      <c r="S42" s="76"/>
      <c r="T42" s="72"/>
      <c r="U42" s="72"/>
      <c r="V42" s="76"/>
      <c r="W42" s="72"/>
      <c r="X42" s="72"/>
      <c r="Y42" s="77"/>
      <c r="Z42" s="67"/>
    </row>
    <row r="43" spans="4:26" ht="30" customHeight="1">
      <c r="D43" s="27">
        <v>30</v>
      </c>
      <c r="E43" s="72" t="s">
        <v>261</v>
      </c>
      <c r="F43" s="72" t="s">
        <v>262</v>
      </c>
      <c r="G43" s="72" t="s">
        <v>265</v>
      </c>
      <c r="H43" s="72" t="s">
        <v>266</v>
      </c>
      <c r="I43" s="72" t="s">
        <v>267</v>
      </c>
      <c r="J43" s="72" t="s">
        <v>139</v>
      </c>
      <c r="K43" s="72" t="s">
        <v>293</v>
      </c>
      <c r="L43" s="39">
        <v>11.68</v>
      </c>
      <c r="M43" s="74" t="s">
        <v>289</v>
      </c>
      <c r="N43" s="75">
        <v>6.01</v>
      </c>
      <c r="O43" s="75">
        <v>0</v>
      </c>
      <c r="P43" s="75">
        <v>0</v>
      </c>
      <c r="Q43" s="72"/>
      <c r="R43" s="73"/>
      <c r="S43" s="76"/>
      <c r="T43" s="72"/>
      <c r="U43" s="72"/>
      <c r="V43" s="76"/>
      <c r="W43" s="72"/>
      <c r="X43" s="72"/>
      <c r="Y43" s="77"/>
      <c r="Z43" s="67"/>
    </row>
    <row r="44" spans="4:26" ht="30" customHeight="1">
      <c r="D44" s="27">
        <v>31</v>
      </c>
      <c r="E44" s="72" t="s">
        <v>261</v>
      </c>
      <c r="F44" s="72" t="s">
        <v>262</v>
      </c>
      <c r="G44" s="72" t="s">
        <v>265</v>
      </c>
      <c r="H44" s="72" t="s">
        <v>266</v>
      </c>
      <c r="I44" s="72" t="s">
        <v>267</v>
      </c>
      <c r="J44" s="72" t="s">
        <v>139</v>
      </c>
      <c r="K44" s="72" t="s">
        <v>288</v>
      </c>
      <c r="L44" s="39">
        <v>11.34</v>
      </c>
      <c r="M44" s="74" t="s">
        <v>289</v>
      </c>
      <c r="N44" s="75">
        <v>0</v>
      </c>
      <c r="O44" s="75">
        <v>11.34</v>
      </c>
      <c r="P44" s="75">
        <v>11.34</v>
      </c>
      <c r="Q44" s="72"/>
      <c r="R44" s="73"/>
      <c r="S44" s="76"/>
      <c r="T44" s="72"/>
      <c r="U44" s="72"/>
      <c r="V44" s="76"/>
      <c r="W44" s="72"/>
      <c r="X44" s="72"/>
      <c r="Y44" s="77"/>
      <c r="Z44" s="67"/>
    </row>
    <row r="45" spans="4:26" ht="30" customHeight="1">
      <c r="D45" s="27">
        <v>32</v>
      </c>
      <c r="E45" s="72" t="s">
        <v>261</v>
      </c>
      <c r="F45" s="72" t="s">
        <v>262</v>
      </c>
      <c r="G45" s="72" t="s">
        <v>268</v>
      </c>
      <c r="H45" s="72" t="s">
        <v>269</v>
      </c>
      <c r="I45" s="72" t="s">
        <v>267</v>
      </c>
      <c r="J45" s="72" t="s">
        <v>139</v>
      </c>
      <c r="K45" s="72" t="s">
        <v>293</v>
      </c>
      <c r="L45" s="39">
        <v>14.7</v>
      </c>
      <c r="M45" s="74" t="s">
        <v>289</v>
      </c>
      <c r="N45" s="75">
        <v>7.61</v>
      </c>
      <c r="O45" s="75">
        <v>0</v>
      </c>
      <c r="P45" s="75">
        <v>0</v>
      </c>
      <c r="Q45" s="72"/>
      <c r="R45" s="73"/>
      <c r="S45" s="76"/>
      <c r="T45" s="72"/>
      <c r="U45" s="72"/>
      <c r="V45" s="76"/>
      <c r="W45" s="72"/>
      <c r="X45" s="72"/>
      <c r="Y45" s="77"/>
      <c r="Z45" s="67"/>
    </row>
    <row r="46" spans="4:26" ht="30" customHeight="1">
      <c r="D46" s="27">
        <v>33</v>
      </c>
      <c r="E46" s="72" t="s">
        <v>261</v>
      </c>
      <c r="F46" s="72" t="s">
        <v>262</v>
      </c>
      <c r="G46" s="72" t="s">
        <v>268</v>
      </c>
      <c r="H46" s="72" t="s">
        <v>269</v>
      </c>
      <c r="I46" s="72" t="s">
        <v>267</v>
      </c>
      <c r="J46" s="72" t="s">
        <v>139</v>
      </c>
      <c r="K46" s="72" t="s">
        <v>288</v>
      </c>
      <c r="L46" s="39">
        <v>16.440000000000001</v>
      </c>
      <c r="M46" s="74" t="s">
        <v>289</v>
      </c>
      <c r="N46" s="75">
        <v>0</v>
      </c>
      <c r="O46" s="75">
        <v>16.439</v>
      </c>
      <c r="P46" s="75">
        <v>16.440000000000001</v>
      </c>
      <c r="Q46" s="72"/>
      <c r="R46" s="73"/>
      <c r="S46" s="76"/>
      <c r="T46" s="72"/>
      <c r="U46" s="72"/>
      <c r="V46" s="76"/>
      <c r="W46" s="72"/>
      <c r="X46" s="72"/>
      <c r="Y46" s="77"/>
      <c r="Z46" s="67"/>
    </row>
    <row r="47" spans="4:26" ht="30" customHeight="1">
      <c r="D47" s="27">
        <v>34</v>
      </c>
      <c r="E47" s="72" t="s">
        <v>261</v>
      </c>
      <c r="F47" s="72" t="s">
        <v>262</v>
      </c>
      <c r="G47" s="72" t="s">
        <v>222</v>
      </c>
      <c r="H47" s="72" t="s">
        <v>223</v>
      </c>
      <c r="I47" s="72" t="s">
        <v>250</v>
      </c>
      <c r="J47" s="72" t="s">
        <v>139</v>
      </c>
      <c r="K47" s="72" t="s">
        <v>293</v>
      </c>
      <c r="L47" s="39">
        <v>10.89</v>
      </c>
      <c r="M47" s="74" t="s">
        <v>289</v>
      </c>
      <c r="N47" s="75">
        <v>5.44</v>
      </c>
      <c r="O47" s="75">
        <v>0</v>
      </c>
      <c r="P47" s="75">
        <v>0</v>
      </c>
      <c r="Q47" s="72"/>
      <c r="R47" s="73"/>
      <c r="S47" s="76"/>
      <c r="T47" s="72"/>
      <c r="U47" s="72"/>
      <c r="V47" s="76"/>
      <c r="W47" s="72"/>
      <c r="X47" s="72"/>
      <c r="Y47" s="77"/>
      <c r="Z47" s="67"/>
    </row>
    <row r="48" spans="4:26" ht="30" customHeight="1">
      <c r="D48" s="27">
        <v>35</v>
      </c>
      <c r="E48" s="72" t="s">
        <v>261</v>
      </c>
      <c r="F48" s="72" t="s">
        <v>262</v>
      </c>
      <c r="G48" s="72" t="s">
        <v>222</v>
      </c>
      <c r="H48" s="72" t="s">
        <v>223</v>
      </c>
      <c r="I48" s="72" t="s">
        <v>250</v>
      </c>
      <c r="J48" s="72" t="s">
        <v>207</v>
      </c>
      <c r="K48" s="73"/>
      <c r="L48" s="39">
        <v>180</v>
      </c>
      <c r="M48" s="74" t="s">
        <v>289</v>
      </c>
      <c r="N48" s="75">
        <v>90</v>
      </c>
      <c r="O48" s="75">
        <v>0</v>
      </c>
      <c r="P48" s="75">
        <v>0</v>
      </c>
      <c r="Q48" s="72"/>
      <c r="R48" s="73"/>
      <c r="S48" s="76"/>
      <c r="T48" s="72"/>
      <c r="U48" s="72"/>
      <c r="V48" s="76"/>
      <c r="W48" s="72"/>
      <c r="X48" s="72"/>
      <c r="Y48" s="77"/>
      <c r="Z48" s="67"/>
    </row>
    <row r="49" spans="4:26" ht="30" customHeight="1">
      <c r="D49" s="27">
        <v>36</v>
      </c>
      <c r="E49" s="72" t="s">
        <v>261</v>
      </c>
      <c r="F49" s="72" t="s">
        <v>262</v>
      </c>
      <c r="G49" s="72" t="s">
        <v>222</v>
      </c>
      <c r="H49" s="72" t="s">
        <v>223</v>
      </c>
      <c r="I49" s="72" t="s">
        <v>250</v>
      </c>
      <c r="J49" s="72" t="s">
        <v>207</v>
      </c>
      <c r="K49" s="73"/>
      <c r="L49" s="39">
        <v>30</v>
      </c>
      <c r="M49" s="74" t="s">
        <v>289</v>
      </c>
      <c r="N49" s="75">
        <v>7.15</v>
      </c>
      <c r="O49" s="75">
        <v>0</v>
      </c>
      <c r="P49" s="75">
        <v>0</v>
      </c>
      <c r="Q49" s="72"/>
      <c r="R49" s="73"/>
      <c r="S49" s="76"/>
      <c r="T49" s="72"/>
      <c r="U49" s="72"/>
      <c r="V49" s="76"/>
      <c r="W49" s="72"/>
      <c r="X49" s="72"/>
      <c r="Y49" s="77"/>
      <c r="Z49" s="67"/>
    </row>
    <row r="50" spans="4:26" ht="30" customHeight="1">
      <c r="D50" s="27">
        <v>37</v>
      </c>
      <c r="E50" s="72" t="s">
        <v>261</v>
      </c>
      <c r="F50" s="72" t="s">
        <v>262</v>
      </c>
      <c r="G50" s="72" t="s">
        <v>222</v>
      </c>
      <c r="H50" s="72" t="s">
        <v>223</v>
      </c>
      <c r="I50" s="72" t="s">
        <v>250</v>
      </c>
      <c r="J50" s="72" t="s">
        <v>207</v>
      </c>
      <c r="K50" s="73"/>
      <c r="L50" s="39">
        <v>342.95</v>
      </c>
      <c r="M50" s="74" t="s">
        <v>289</v>
      </c>
      <c r="N50" s="75">
        <v>342.95</v>
      </c>
      <c r="O50" s="75">
        <v>12.1</v>
      </c>
      <c r="P50" s="75">
        <v>342.95</v>
      </c>
      <c r="Q50" s="72"/>
      <c r="R50" s="73"/>
      <c r="S50" s="76"/>
      <c r="T50" s="72"/>
      <c r="U50" s="72"/>
      <c r="V50" s="76"/>
      <c r="W50" s="72"/>
      <c r="X50" s="72"/>
      <c r="Y50" s="77"/>
      <c r="Z50" s="67"/>
    </row>
    <row r="51" spans="4:26" ht="30" customHeight="1">
      <c r="D51" s="27">
        <v>38</v>
      </c>
      <c r="E51" s="72" t="s">
        <v>261</v>
      </c>
      <c r="F51" s="72" t="s">
        <v>262</v>
      </c>
      <c r="G51" s="72" t="s">
        <v>222</v>
      </c>
      <c r="H51" s="72" t="s">
        <v>223</v>
      </c>
      <c r="I51" s="72" t="s">
        <v>250</v>
      </c>
      <c r="J51" s="72" t="s">
        <v>139</v>
      </c>
      <c r="K51" s="72" t="s">
        <v>288</v>
      </c>
      <c r="L51" s="39">
        <v>9.23</v>
      </c>
      <c r="M51" s="74" t="s">
        <v>289</v>
      </c>
      <c r="N51" s="75">
        <v>9.23</v>
      </c>
      <c r="O51" s="75">
        <v>0</v>
      </c>
      <c r="P51" s="75">
        <v>9.23</v>
      </c>
      <c r="Q51" s="72"/>
      <c r="R51" s="73"/>
      <c r="S51" s="76"/>
      <c r="T51" s="72"/>
      <c r="U51" s="72"/>
      <c r="V51" s="76"/>
      <c r="W51" s="72"/>
      <c r="X51" s="72"/>
      <c r="Y51" s="77"/>
      <c r="Z51" s="67"/>
    </row>
    <row r="52" spans="4:26" ht="30" customHeight="1">
      <c r="D52" s="27">
        <v>39</v>
      </c>
      <c r="E52" s="72" t="s">
        <v>261</v>
      </c>
      <c r="F52" s="72" t="s">
        <v>262</v>
      </c>
      <c r="G52" s="72" t="s">
        <v>225</v>
      </c>
      <c r="H52" s="72" t="s">
        <v>226</v>
      </c>
      <c r="I52" s="72" t="s">
        <v>270</v>
      </c>
      <c r="J52" s="72" t="s">
        <v>139</v>
      </c>
      <c r="K52" s="72" t="s">
        <v>294</v>
      </c>
      <c r="L52" s="39">
        <v>2</v>
      </c>
      <c r="M52" s="74" t="s">
        <v>291</v>
      </c>
      <c r="N52" s="75">
        <v>1</v>
      </c>
      <c r="O52" s="75">
        <v>5.0199999999999996</v>
      </c>
      <c r="P52" s="75">
        <v>0</v>
      </c>
      <c r="Q52" s="72"/>
      <c r="R52" s="73"/>
      <c r="S52" s="76"/>
      <c r="T52" s="72"/>
      <c r="U52" s="72"/>
      <c r="V52" s="76"/>
      <c r="W52" s="72"/>
      <c r="X52" s="72"/>
      <c r="Y52" s="77"/>
      <c r="Z52" s="67"/>
    </row>
    <row r="53" spans="4:26" ht="30" customHeight="1">
      <c r="D53" s="27">
        <v>40</v>
      </c>
      <c r="E53" s="72" t="s">
        <v>261</v>
      </c>
      <c r="F53" s="72" t="s">
        <v>262</v>
      </c>
      <c r="G53" s="72" t="s">
        <v>231</v>
      </c>
      <c r="H53" s="72" t="s">
        <v>232</v>
      </c>
      <c r="I53" s="72" t="s">
        <v>270</v>
      </c>
      <c r="J53" s="72" t="s">
        <v>139</v>
      </c>
      <c r="K53" s="72" t="s">
        <v>295</v>
      </c>
      <c r="L53" s="39">
        <v>5.52</v>
      </c>
      <c r="M53" s="74" t="s">
        <v>291</v>
      </c>
      <c r="N53" s="75">
        <v>1</v>
      </c>
      <c r="O53" s="75">
        <v>5.0199999999999996</v>
      </c>
      <c r="P53" s="75">
        <v>0</v>
      </c>
      <c r="Q53" s="72"/>
      <c r="R53" s="73"/>
      <c r="S53" s="76"/>
      <c r="T53" s="72"/>
      <c r="U53" s="72"/>
      <c r="V53" s="76"/>
      <c r="W53" s="72"/>
      <c r="X53" s="72"/>
      <c r="Y53" s="77"/>
      <c r="Z53" s="67"/>
    </row>
    <row r="54" spans="4:26" ht="30" customHeight="1">
      <c r="D54" s="27">
        <v>41</v>
      </c>
      <c r="E54" s="72" t="s">
        <v>261</v>
      </c>
      <c r="F54" s="72" t="s">
        <v>262</v>
      </c>
      <c r="G54" s="72" t="s">
        <v>233</v>
      </c>
      <c r="H54" s="72" t="s">
        <v>234</v>
      </c>
      <c r="I54" s="72" t="s">
        <v>270</v>
      </c>
      <c r="J54" s="72" t="s">
        <v>139</v>
      </c>
      <c r="K54" s="72" t="s">
        <v>294</v>
      </c>
      <c r="L54" s="39">
        <v>6.02</v>
      </c>
      <c r="M54" s="74" t="s">
        <v>291</v>
      </c>
      <c r="N54" s="75">
        <v>1</v>
      </c>
      <c r="O54" s="75">
        <v>5.0199999999999996</v>
      </c>
      <c r="P54" s="75">
        <v>0</v>
      </c>
      <c r="Q54" s="72"/>
      <c r="R54" s="73"/>
      <c r="S54" s="76"/>
      <c r="T54" s="72"/>
      <c r="U54" s="72"/>
      <c r="V54" s="76"/>
      <c r="W54" s="72"/>
      <c r="X54" s="72"/>
      <c r="Y54" s="77"/>
      <c r="Z54" s="67"/>
    </row>
    <row r="55" spans="4:26" ht="30" customHeight="1">
      <c r="D55" s="27">
        <v>42</v>
      </c>
      <c r="E55" s="72" t="s">
        <v>261</v>
      </c>
      <c r="F55" s="72" t="s">
        <v>262</v>
      </c>
      <c r="G55" s="72" t="s">
        <v>271</v>
      </c>
      <c r="H55" s="72" t="s">
        <v>236</v>
      </c>
      <c r="I55" s="72" t="s">
        <v>237</v>
      </c>
      <c r="J55" s="72" t="s">
        <v>129</v>
      </c>
      <c r="K55" s="73"/>
      <c r="L55" s="39">
        <v>7367.83</v>
      </c>
      <c r="M55" s="74" t="s">
        <v>289</v>
      </c>
      <c r="N55" s="75">
        <v>0</v>
      </c>
      <c r="O55" s="75">
        <v>7048.69</v>
      </c>
      <c r="P55" s="75">
        <v>7367.83</v>
      </c>
      <c r="Q55" s="72"/>
      <c r="R55" s="73"/>
      <c r="S55" s="76"/>
      <c r="T55" s="72"/>
      <c r="U55" s="72"/>
      <c r="V55" s="76"/>
      <c r="W55" s="72"/>
      <c r="X55" s="72"/>
      <c r="Y55" s="77"/>
      <c r="Z55" s="67"/>
    </row>
    <row r="56" spans="4:26" ht="30" customHeight="1">
      <c r="D56" s="27">
        <v>43</v>
      </c>
      <c r="E56" s="72" t="s">
        <v>261</v>
      </c>
      <c r="F56" s="72" t="s">
        <v>262</v>
      </c>
      <c r="G56" s="72" t="s">
        <v>272</v>
      </c>
      <c r="H56" s="72" t="s">
        <v>236</v>
      </c>
      <c r="I56" s="72" t="s">
        <v>237</v>
      </c>
      <c r="J56" s="72" t="s">
        <v>205</v>
      </c>
      <c r="K56" s="73"/>
      <c r="L56" s="39">
        <v>354.6</v>
      </c>
      <c r="M56" s="74" t="s">
        <v>289</v>
      </c>
      <c r="N56" s="75">
        <v>354.6</v>
      </c>
      <c r="O56" s="75">
        <v>0</v>
      </c>
      <c r="P56" s="75">
        <v>0</v>
      </c>
      <c r="Q56" s="72"/>
      <c r="R56" s="73"/>
      <c r="S56" s="76"/>
      <c r="T56" s="72"/>
      <c r="U56" s="72"/>
      <c r="V56" s="76"/>
      <c r="W56" s="72"/>
      <c r="X56" s="72"/>
      <c r="Y56" s="77"/>
      <c r="Z56" s="67"/>
    </row>
    <row r="57" spans="4:26" ht="30" customHeight="1">
      <c r="D57" s="27">
        <v>44</v>
      </c>
      <c r="E57" s="72" t="s">
        <v>261</v>
      </c>
      <c r="F57" s="72" t="s">
        <v>262</v>
      </c>
      <c r="G57" s="72" t="s">
        <v>239</v>
      </c>
      <c r="H57" s="72" t="s">
        <v>240</v>
      </c>
      <c r="I57" s="72" t="s">
        <v>241</v>
      </c>
      <c r="J57" s="72" t="s">
        <v>132</v>
      </c>
      <c r="K57" s="73"/>
      <c r="L57" s="39">
        <v>0.5</v>
      </c>
      <c r="M57" s="74" t="s">
        <v>289</v>
      </c>
      <c r="N57" s="75">
        <v>0</v>
      </c>
      <c r="O57" s="75">
        <v>0.5</v>
      </c>
      <c r="P57" s="75">
        <v>0.5</v>
      </c>
      <c r="Q57" s="72"/>
      <c r="R57" s="73"/>
      <c r="S57" s="76"/>
      <c r="T57" s="72"/>
      <c r="U57" s="72"/>
      <c r="V57" s="76"/>
      <c r="W57" s="72"/>
      <c r="X57" s="72"/>
      <c r="Y57" s="77"/>
      <c r="Z57" s="67"/>
    </row>
    <row r="58" spans="4:26" ht="30" customHeight="1">
      <c r="D58" s="27">
        <v>45</v>
      </c>
      <c r="E58" s="72" t="s">
        <v>261</v>
      </c>
      <c r="F58" s="72" t="s">
        <v>262</v>
      </c>
      <c r="G58" s="72" t="s">
        <v>273</v>
      </c>
      <c r="H58" s="72" t="s">
        <v>274</v>
      </c>
      <c r="I58" s="72" t="s">
        <v>237</v>
      </c>
      <c r="J58" s="72" t="s">
        <v>205</v>
      </c>
      <c r="K58" s="73"/>
      <c r="L58" s="39">
        <v>33.92</v>
      </c>
      <c r="M58" s="74" t="s">
        <v>289</v>
      </c>
      <c r="N58" s="75">
        <v>33.92</v>
      </c>
      <c r="O58" s="75">
        <v>0</v>
      </c>
      <c r="P58" s="75">
        <v>0</v>
      </c>
      <c r="Q58" s="72"/>
      <c r="R58" s="73"/>
      <c r="S58" s="76"/>
      <c r="T58" s="72"/>
      <c r="U58" s="72"/>
      <c r="V58" s="76"/>
      <c r="W58" s="72"/>
      <c r="X58" s="72"/>
      <c r="Y58" s="77"/>
      <c r="Z58" s="67"/>
    </row>
    <row r="59" spans="4:26" ht="30" customHeight="1">
      <c r="D59" s="27">
        <v>46</v>
      </c>
      <c r="E59" s="72" t="s">
        <v>261</v>
      </c>
      <c r="F59" s="72" t="s">
        <v>262</v>
      </c>
      <c r="G59" s="72" t="s">
        <v>273</v>
      </c>
      <c r="H59" s="72" t="s">
        <v>274</v>
      </c>
      <c r="I59" s="72" t="s">
        <v>237</v>
      </c>
      <c r="J59" s="72" t="s">
        <v>129</v>
      </c>
      <c r="K59" s="73"/>
      <c r="L59" s="39">
        <v>684.99</v>
      </c>
      <c r="M59" s="74" t="s">
        <v>289</v>
      </c>
      <c r="N59" s="75">
        <v>0</v>
      </c>
      <c r="O59" s="75">
        <v>685.17</v>
      </c>
      <c r="P59" s="75">
        <v>684.99</v>
      </c>
      <c r="Q59" s="72"/>
      <c r="R59" s="73"/>
      <c r="S59" s="76"/>
      <c r="T59" s="72"/>
      <c r="U59" s="72"/>
      <c r="V59" s="76"/>
      <c r="W59" s="72"/>
      <c r="X59" s="72"/>
      <c r="Y59" s="77"/>
      <c r="Z59" s="67"/>
    </row>
    <row r="60" spans="4:26" ht="30" customHeight="1">
      <c r="D60" s="27">
        <v>47</v>
      </c>
      <c r="E60" s="72" t="s">
        <v>261</v>
      </c>
      <c r="F60" s="72" t="s">
        <v>262</v>
      </c>
      <c r="G60" s="72" t="s">
        <v>275</v>
      </c>
      <c r="H60" s="72" t="s">
        <v>243</v>
      </c>
      <c r="I60" s="72" t="s">
        <v>270</v>
      </c>
      <c r="J60" s="72" t="s">
        <v>139</v>
      </c>
      <c r="K60" s="72" t="s">
        <v>295</v>
      </c>
      <c r="L60" s="39">
        <v>6.02</v>
      </c>
      <c r="M60" s="74" t="s">
        <v>291</v>
      </c>
      <c r="N60" s="75">
        <v>0.5</v>
      </c>
      <c r="O60" s="75">
        <v>5.0199999999999996</v>
      </c>
      <c r="P60" s="75">
        <v>0</v>
      </c>
      <c r="Q60" s="72"/>
      <c r="R60" s="73"/>
      <c r="S60" s="76"/>
      <c r="T60" s="72"/>
      <c r="U60" s="72"/>
      <c r="V60" s="76"/>
      <c r="W60" s="72"/>
      <c r="X60" s="72"/>
      <c r="Y60" s="77"/>
      <c r="Z60" s="67"/>
    </row>
    <row r="61" spans="4:26" ht="30" customHeight="1">
      <c r="D61" s="27">
        <v>48</v>
      </c>
      <c r="E61" s="72" t="s">
        <v>261</v>
      </c>
      <c r="F61" s="72" t="s">
        <v>262</v>
      </c>
      <c r="G61" s="72" t="s">
        <v>276</v>
      </c>
      <c r="H61" s="72" t="s">
        <v>277</v>
      </c>
      <c r="I61" s="72" t="s">
        <v>267</v>
      </c>
      <c r="J61" s="72" t="s">
        <v>139</v>
      </c>
      <c r="K61" s="72" t="s">
        <v>286</v>
      </c>
      <c r="L61" s="39">
        <v>15.27</v>
      </c>
      <c r="M61" s="74" t="s">
        <v>289</v>
      </c>
      <c r="N61" s="75">
        <v>7.9</v>
      </c>
      <c r="O61" s="75">
        <v>0</v>
      </c>
      <c r="P61" s="75">
        <v>3.32</v>
      </c>
      <c r="Q61" s="72"/>
      <c r="R61" s="73"/>
      <c r="S61" s="76"/>
      <c r="T61" s="72"/>
      <c r="U61" s="72"/>
      <c r="V61" s="76"/>
      <c r="W61" s="72"/>
      <c r="X61" s="72"/>
      <c r="Y61" s="77"/>
      <c r="Z61" s="67"/>
    </row>
    <row r="62" spans="4:26" ht="30" customHeight="1">
      <c r="D62" s="27">
        <v>49</v>
      </c>
      <c r="E62" s="72" t="s">
        <v>261</v>
      </c>
      <c r="F62" s="72" t="s">
        <v>262</v>
      </c>
      <c r="G62" s="72" t="s">
        <v>276</v>
      </c>
      <c r="H62" s="72" t="s">
        <v>277</v>
      </c>
      <c r="I62" s="72" t="s">
        <v>267</v>
      </c>
      <c r="J62" s="72" t="s">
        <v>139</v>
      </c>
      <c r="K62" s="72" t="s">
        <v>288</v>
      </c>
      <c r="L62" s="39">
        <v>17.100000000000001</v>
      </c>
      <c r="M62" s="74" t="s">
        <v>289</v>
      </c>
      <c r="N62" s="75">
        <v>0</v>
      </c>
      <c r="O62" s="75">
        <v>17.096630000000001</v>
      </c>
      <c r="P62" s="75">
        <v>17.100000000000001</v>
      </c>
      <c r="Q62" s="72"/>
      <c r="R62" s="73"/>
      <c r="S62" s="76"/>
      <c r="T62" s="72"/>
      <c r="U62" s="72"/>
      <c r="V62" s="76"/>
      <c r="W62" s="72"/>
      <c r="X62" s="72"/>
      <c r="Y62" s="77"/>
      <c r="Z62" s="67"/>
    </row>
    <row r="63" spans="4:26" ht="30" customHeight="1">
      <c r="D63" s="27">
        <v>50</v>
      </c>
      <c r="E63" s="72" t="s">
        <v>261</v>
      </c>
      <c r="F63" s="72" t="s">
        <v>262</v>
      </c>
      <c r="G63" s="72" t="s">
        <v>248</v>
      </c>
      <c r="H63" s="72" t="s">
        <v>249</v>
      </c>
      <c r="I63" s="72" t="s">
        <v>244</v>
      </c>
      <c r="J63" s="72" t="s">
        <v>205</v>
      </c>
      <c r="K63" s="73"/>
      <c r="L63" s="39">
        <v>30.66</v>
      </c>
      <c r="M63" s="74" t="s">
        <v>289</v>
      </c>
      <c r="N63" s="75">
        <v>30.66</v>
      </c>
      <c r="O63" s="75">
        <v>0</v>
      </c>
      <c r="P63" s="75">
        <v>0</v>
      </c>
      <c r="Q63" s="72"/>
      <c r="R63" s="73"/>
      <c r="S63" s="76"/>
      <c r="T63" s="72"/>
      <c r="U63" s="72"/>
      <c r="V63" s="76"/>
      <c r="W63" s="72"/>
      <c r="X63" s="72"/>
      <c r="Y63" s="77"/>
      <c r="Z63" s="67"/>
    </row>
    <row r="64" spans="4:26" ht="30" customHeight="1">
      <c r="D64" s="27">
        <v>51</v>
      </c>
      <c r="E64" s="72" t="s">
        <v>261</v>
      </c>
      <c r="F64" s="72" t="s">
        <v>262</v>
      </c>
      <c r="G64" s="72" t="s">
        <v>248</v>
      </c>
      <c r="H64" s="72" t="s">
        <v>249</v>
      </c>
      <c r="I64" s="72" t="s">
        <v>244</v>
      </c>
      <c r="J64" s="72" t="s">
        <v>129</v>
      </c>
      <c r="K64" s="73"/>
      <c r="L64" s="39">
        <v>237.22</v>
      </c>
      <c r="M64" s="74" t="s">
        <v>289</v>
      </c>
      <c r="N64" s="75">
        <v>0</v>
      </c>
      <c r="O64" s="75">
        <v>1061.57</v>
      </c>
      <c r="P64" s="75">
        <v>237.22</v>
      </c>
      <c r="Q64" s="72"/>
      <c r="R64" s="73"/>
      <c r="S64" s="76"/>
      <c r="T64" s="72"/>
      <c r="U64" s="72"/>
      <c r="V64" s="76"/>
      <c r="W64" s="72"/>
      <c r="X64" s="72"/>
      <c r="Y64" s="77"/>
      <c r="Z64" s="67"/>
    </row>
    <row r="65" spans="4:26" ht="30" customHeight="1">
      <c r="D65" s="27">
        <v>52</v>
      </c>
      <c r="E65" s="72" t="s">
        <v>261</v>
      </c>
      <c r="F65" s="72" t="s">
        <v>262</v>
      </c>
      <c r="G65" s="72" t="s">
        <v>278</v>
      </c>
      <c r="H65" s="72" t="s">
        <v>279</v>
      </c>
      <c r="I65" s="72" t="s">
        <v>247</v>
      </c>
      <c r="J65" s="72" t="s">
        <v>139</v>
      </c>
      <c r="K65" s="72" t="s">
        <v>286</v>
      </c>
      <c r="L65" s="39">
        <v>17.25</v>
      </c>
      <c r="M65" s="74" t="s">
        <v>289</v>
      </c>
      <c r="N65" s="75">
        <v>8.9700000000000006</v>
      </c>
      <c r="O65" s="75">
        <v>0</v>
      </c>
      <c r="P65" s="75">
        <v>3.79</v>
      </c>
      <c r="Q65" s="72"/>
      <c r="R65" s="73"/>
      <c r="S65" s="76"/>
      <c r="T65" s="72"/>
      <c r="U65" s="72"/>
      <c r="V65" s="76"/>
      <c r="W65" s="72"/>
      <c r="X65" s="72"/>
      <c r="Y65" s="77"/>
      <c r="Z65" s="67"/>
    </row>
    <row r="66" spans="4:26" ht="30" customHeight="1">
      <c r="D66" s="27">
        <v>53</v>
      </c>
      <c r="E66" s="72" t="s">
        <v>261</v>
      </c>
      <c r="F66" s="72" t="s">
        <v>262</v>
      </c>
      <c r="G66" s="72" t="s">
        <v>278</v>
      </c>
      <c r="H66" s="72" t="s">
        <v>279</v>
      </c>
      <c r="I66" s="72" t="s">
        <v>247</v>
      </c>
      <c r="J66" s="72" t="s">
        <v>139</v>
      </c>
      <c r="K66" s="72" t="s">
        <v>288</v>
      </c>
      <c r="L66" s="39">
        <v>16.48</v>
      </c>
      <c r="M66" s="74" t="s">
        <v>289</v>
      </c>
      <c r="N66" s="75">
        <v>0</v>
      </c>
      <c r="O66" s="75">
        <v>16.477499999999999</v>
      </c>
      <c r="P66" s="75">
        <v>16.48</v>
      </c>
      <c r="Q66" s="72"/>
      <c r="R66" s="73"/>
      <c r="S66" s="76"/>
      <c r="T66" s="72"/>
      <c r="U66" s="72"/>
      <c r="V66" s="76"/>
      <c r="W66" s="72"/>
      <c r="X66" s="72"/>
      <c r="Y66" s="77"/>
      <c r="Z66" s="67"/>
    </row>
    <row r="67" spans="4:26" ht="30" customHeight="1">
      <c r="D67" s="27">
        <v>54</v>
      </c>
      <c r="E67" s="72" t="s">
        <v>261</v>
      </c>
      <c r="F67" s="72" t="s">
        <v>262</v>
      </c>
      <c r="G67" s="72" t="s">
        <v>280</v>
      </c>
      <c r="H67" s="72" t="s">
        <v>257</v>
      </c>
      <c r="I67" s="72" t="s">
        <v>270</v>
      </c>
      <c r="J67" s="72" t="s">
        <v>139</v>
      </c>
      <c r="K67" s="72" t="s">
        <v>294</v>
      </c>
      <c r="L67" s="39">
        <v>6.02</v>
      </c>
      <c r="M67" s="74" t="s">
        <v>291</v>
      </c>
      <c r="N67" s="75">
        <v>1</v>
      </c>
      <c r="O67" s="75">
        <v>5.0199999999999996</v>
      </c>
      <c r="P67" s="75">
        <v>0</v>
      </c>
      <c r="Q67" s="72"/>
      <c r="R67" s="73"/>
      <c r="S67" s="76"/>
      <c r="T67" s="72"/>
      <c r="U67" s="72"/>
      <c r="V67" s="76"/>
      <c r="W67" s="72"/>
      <c r="X67" s="72"/>
      <c r="Y67" s="77"/>
      <c r="Z67" s="67"/>
    </row>
    <row r="68" spans="4:26" ht="30" customHeight="1">
      <c r="D68" s="27">
        <v>55</v>
      </c>
      <c r="E68" s="72" t="s">
        <v>261</v>
      </c>
      <c r="F68" s="72" t="s">
        <v>262</v>
      </c>
      <c r="G68" s="72" t="s">
        <v>281</v>
      </c>
      <c r="H68" s="72" t="s">
        <v>282</v>
      </c>
      <c r="I68" s="72" t="s">
        <v>247</v>
      </c>
      <c r="J68" s="72" t="s">
        <v>139</v>
      </c>
      <c r="K68" s="72" t="s">
        <v>296</v>
      </c>
      <c r="L68" s="39">
        <v>24</v>
      </c>
      <c r="M68" s="74" t="s">
        <v>289</v>
      </c>
      <c r="N68" s="75">
        <v>12</v>
      </c>
      <c r="O68" s="75">
        <v>0</v>
      </c>
      <c r="P68" s="75">
        <v>0</v>
      </c>
      <c r="Q68" s="72"/>
      <c r="R68" s="73"/>
      <c r="S68" s="76"/>
      <c r="T68" s="72"/>
      <c r="U68" s="72"/>
      <c r="V68" s="76"/>
      <c r="W68" s="72"/>
      <c r="X68" s="72"/>
      <c r="Y68" s="77"/>
      <c r="Z68" s="67"/>
    </row>
    <row r="69" spans="4:26" ht="30" customHeight="1">
      <c r="D69" s="27">
        <v>56</v>
      </c>
      <c r="E69" s="72" t="s">
        <v>261</v>
      </c>
      <c r="F69" s="72" t="s">
        <v>262</v>
      </c>
      <c r="G69" s="72" t="s">
        <v>283</v>
      </c>
      <c r="H69" s="72" t="s">
        <v>284</v>
      </c>
      <c r="I69" s="72" t="s">
        <v>237</v>
      </c>
      <c r="J69" s="72" t="s">
        <v>139</v>
      </c>
      <c r="K69" s="72" t="s">
        <v>297</v>
      </c>
      <c r="L69" s="39">
        <v>72</v>
      </c>
      <c r="M69" s="74" t="s">
        <v>289</v>
      </c>
      <c r="N69" s="75">
        <v>11</v>
      </c>
      <c r="O69" s="75">
        <v>0</v>
      </c>
      <c r="P69" s="75">
        <v>11</v>
      </c>
      <c r="Q69" s="72"/>
      <c r="R69" s="73"/>
      <c r="S69" s="76"/>
      <c r="T69" s="72"/>
      <c r="U69" s="72"/>
      <c r="V69" s="76"/>
      <c r="W69" s="72"/>
      <c r="X69" s="72"/>
      <c r="Y69" s="77"/>
      <c r="Z69" s="67"/>
    </row>
    <row r="70" spans="4:26" ht="30" customHeight="1">
      <c r="D70" s="27">
        <v>57</v>
      </c>
      <c r="E70" s="72" t="s">
        <v>215</v>
      </c>
      <c r="F70" s="72" t="s">
        <v>218</v>
      </c>
      <c r="G70" s="72" t="s">
        <v>285</v>
      </c>
      <c r="H70" s="72" t="s">
        <v>264</v>
      </c>
      <c r="I70" s="72" t="s">
        <v>237</v>
      </c>
      <c r="J70" s="72" t="s">
        <v>127</v>
      </c>
      <c r="K70" s="73"/>
      <c r="L70" s="39">
        <v>25</v>
      </c>
      <c r="M70" s="74" t="s">
        <v>289</v>
      </c>
      <c r="N70" s="75">
        <v>2.36</v>
      </c>
      <c r="O70" s="75">
        <v>0</v>
      </c>
      <c r="P70" s="75">
        <v>0</v>
      </c>
      <c r="Q70" s="72"/>
      <c r="R70" s="73"/>
      <c r="S70" s="76"/>
      <c r="T70" s="72"/>
      <c r="U70" s="72"/>
      <c r="V70" s="76"/>
      <c r="W70" s="72"/>
      <c r="X70" s="72"/>
      <c r="Y70" s="77"/>
      <c r="Z70" s="67"/>
    </row>
    <row r="71" spans="4:26" hidden="1">
      <c r="D71" s="29"/>
      <c r="E71" s="15"/>
      <c r="F71" s="15"/>
      <c r="G71" s="15"/>
      <c r="H71" s="15"/>
      <c r="I71" s="15"/>
      <c r="J71" s="15"/>
      <c r="K71" s="15"/>
      <c r="L71" s="15"/>
      <c r="M71" s="15"/>
      <c r="N71" s="15"/>
      <c r="O71" s="15"/>
      <c r="P71" s="15"/>
      <c r="Q71" s="15"/>
      <c r="R71" s="15"/>
      <c r="S71" s="15"/>
      <c r="T71" s="15"/>
      <c r="U71" s="15"/>
      <c r="V71" s="15"/>
      <c r="W71" s="15"/>
      <c r="X71" s="15"/>
      <c r="Y71" s="15"/>
      <c r="Z71" s="28"/>
    </row>
    <row r="72" spans="4:26">
      <c r="D72" s="30" t="s">
        <v>112</v>
      </c>
      <c r="E72" s="31"/>
      <c r="F72" s="31"/>
      <c r="G72" s="31"/>
      <c r="H72" s="31"/>
      <c r="I72" s="31"/>
      <c r="J72" s="31"/>
      <c r="K72" s="31"/>
      <c r="L72" s="31"/>
      <c r="M72" s="31"/>
      <c r="N72" s="32">
        <f>IF(COUNT($N$13:N71)&gt;0,SUM($N$13:N71),"")</f>
        <v>1602.1700000000003</v>
      </c>
      <c r="O72" s="31"/>
      <c r="P72" s="31"/>
      <c r="Q72" s="31"/>
      <c r="R72" s="31"/>
      <c r="S72" s="31"/>
      <c r="T72" s="31"/>
      <c r="U72" s="31"/>
      <c r="V72" s="31"/>
      <c r="W72" s="31"/>
      <c r="X72" s="31"/>
      <c r="Y72" s="31"/>
      <c r="Z72" s="33"/>
    </row>
  </sheetData>
  <sheetProtection algorithmName="SHA-512" hashValue="yr8/XafEQ4pUIM49bR/LBNMZSesb9TfqiXee7oH9rPfZ7hz+yKzKOf+FrQHe6EtB8E7F453E7ZS4WlciYPqM1w==" saltValue="NOGaWKCQ++8KsZx9ZwovtA==" spinCount="100000" sheet="1" objects="1" scenarios="1"/>
  <mergeCells count="13">
    <mergeCell ref="O10:P10"/>
    <mergeCell ref="Q9:Z9"/>
    <mergeCell ref="Q10:T10"/>
    <mergeCell ref="G10:I10"/>
    <mergeCell ref="K10:K11"/>
    <mergeCell ref="M10:M11"/>
    <mergeCell ref="U10:Y10"/>
    <mergeCell ref="Z10:Z11"/>
    <mergeCell ref="E10:F10"/>
    <mergeCell ref="D10:D11"/>
    <mergeCell ref="J10:J11"/>
    <mergeCell ref="L10:L11"/>
    <mergeCell ref="N10:N11"/>
  </mergeCells>
  <dataValidations count="8">
    <dataValidation type="list" allowBlank="1" showInputMessage="1" showErrorMessage="1" sqref="Q12 Q14:Q70" xr:uid="{00000000-0002-0000-0200-000000000000}">
      <formula1>$AF$1:$AF$3</formula1>
    </dataValidation>
    <dataValidation type="list" allowBlank="1" showInputMessage="1" showErrorMessage="1" sqref="U12 U14:U70" xr:uid="{00000000-0002-0000-0200-000001000000}">
      <formula1>$AG$1:$AG$4</formula1>
    </dataValidation>
    <dataValidation type="list" allowBlank="1" showInputMessage="1" showErrorMessage="1" sqref="X12 X14:X70" xr:uid="{00000000-0002-0000-0200-000002000000}">
      <formula1>$AE$1:$AE$2</formula1>
    </dataValidation>
    <dataValidation allowBlank="1" showInputMessage="1" showErrorMessage="1" prompt="[A-Z][A-Z][A-Z][A-Z][A-Z][0-9][0-9][0-9][0-9][A-Z]_x000a_In absence of PAN please enter &quot;ZZZZZ9999Z&quot;" sqref="H12 F12 H14:H70 F14:F70" xr:uid="{00000000-0002-0000-0200-000003000000}"/>
    <dataValidation type="decimal" allowBlank="1" showInputMessage="1" showErrorMessage="1" sqref="S12 V12 S14:S70 V14:V70" xr:uid="{00000000-0002-0000-0200-000004000000}">
      <formula1>-9.99999999999999E+47</formula1>
      <formula2>9.99999999999999E+46</formula2>
    </dataValidation>
    <dataValidation type="decimal" allowBlank="1" showInputMessage="1" showErrorMessage="1" sqref="P12 P14:P70" xr:uid="{00000000-0002-0000-0200-000005000000}">
      <formula1>-9.99999999999999E+49</formula1>
      <formula2>9.99999999999999E+47</formula2>
    </dataValidation>
    <dataValidation type="decimal" allowBlank="1" showInputMessage="1" showErrorMessage="1" sqref="N12:O12 L12 N14:O70 L14:L70" xr:uid="{00000000-0002-0000-0200-000006000000}">
      <formula1>-9.99999999999999E+54</formula1>
      <formula2>9.99999999999999E+51</formula2>
    </dataValidation>
    <dataValidation type="list" allowBlank="1" showInputMessage="1" showErrorMessage="1" sqref="J12 J14:J70" xr:uid="{00000000-0002-0000-0200-000007000000}">
      <formula1>$E$3:$R$3</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25</xdr:col>
                    <xdr:colOff>66675</xdr:colOff>
                    <xdr:row>13</xdr:row>
                    <xdr:rowOff>66675</xdr:rowOff>
                  </from>
                  <to>
                    <xdr:col>25</xdr:col>
                    <xdr:colOff>1314450</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25</xdr:col>
                    <xdr:colOff>66675</xdr:colOff>
                    <xdr:row>14</xdr:row>
                    <xdr:rowOff>66675</xdr:rowOff>
                  </from>
                  <to>
                    <xdr:col>25</xdr:col>
                    <xdr:colOff>1314450</xdr:colOff>
                    <xdr:row>14</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25</xdr:col>
                    <xdr:colOff>66675</xdr:colOff>
                    <xdr:row>15</xdr:row>
                    <xdr:rowOff>66675</xdr:rowOff>
                  </from>
                  <to>
                    <xdr:col>25</xdr:col>
                    <xdr:colOff>1314450</xdr:colOff>
                    <xdr:row>15</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25</xdr:col>
                    <xdr:colOff>66675</xdr:colOff>
                    <xdr:row>16</xdr:row>
                    <xdr:rowOff>66675</xdr:rowOff>
                  </from>
                  <to>
                    <xdr:col>25</xdr:col>
                    <xdr:colOff>1314450</xdr:colOff>
                    <xdr:row>16</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25</xdr:col>
                    <xdr:colOff>66675</xdr:colOff>
                    <xdr:row>17</xdr:row>
                    <xdr:rowOff>66675</xdr:rowOff>
                  </from>
                  <to>
                    <xdr:col>25</xdr:col>
                    <xdr:colOff>1314450</xdr:colOff>
                    <xdr:row>17</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25</xdr:col>
                    <xdr:colOff>66675</xdr:colOff>
                    <xdr:row>18</xdr:row>
                    <xdr:rowOff>66675</xdr:rowOff>
                  </from>
                  <to>
                    <xdr:col>25</xdr:col>
                    <xdr:colOff>1314450</xdr:colOff>
                    <xdr:row>18</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25</xdr:col>
                    <xdr:colOff>66675</xdr:colOff>
                    <xdr:row>19</xdr:row>
                    <xdr:rowOff>66675</xdr:rowOff>
                  </from>
                  <to>
                    <xdr:col>25</xdr:col>
                    <xdr:colOff>1314450</xdr:colOff>
                    <xdr:row>19</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25</xdr:col>
                    <xdr:colOff>66675</xdr:colOff>
                    <xdr:row>20</xdr:row>
                    <xdr:rowOff>66675</xdr:rowOff>
                  </from>
                  <to>
                    <xdr:col>25</xdr:col>
                    <xdr:colOff>1314450</xdr:colOff>
                    <xdr:row>20</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25</xdr:col>
                    <xdr:colOff>66675</xdr:colOff>
                    <xdr:row>21</xdr:row>
                    <xdr:rowOff>66675</xdr:rowOff>
                  </from>
                  <to>
                    <xdr:col>25</xdr:col>
                    <xdr:colOff>1314450</xdr:colOff>
                    <xdr:row>21</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25</xdr:col>
                    <xdr:colOff>66675</xdr:colOff>
                    <xdr:row>22</xdr:row>
                    <xdr:rowOff>66675</xdr:rowOff>
                  </from>
                  <to>
                    <xdr:col>25</xdr:col>
                    <xdr:colOff>1314450</xdr:colOff>
                    <xdr:row>22</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25</xdr:col>
                    <xdr:colOff>66675</xdr:colOff>
                    <xdr:row>23</xdr:row>
                    <xdr:rowOff>66675</xdr:rowOff>
                  </from>
                  <to>
                    <xdr:col>25</xdr:col>
                    <xdr:colOff>1314450</xdr:colOff>
                    <xdr:row>23</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25</xdr:col>
                    <xdr:colOff>66675</xdr:colOff>
                    <xdr:row>24</xdr:row>
                    <xdr:rowOff>66675</xdr:rowOff>
                  </from>
                  <to>
                    <xdr:col>25</xdr:col>
                    <xdr:colOff>1314450</xdr:colOff>
                    <xdr:row>24</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25</xdr:col>
                    <xdr:colOff>66675</xdr:colOff>
                    <xdr:row>25</xdr:row>
                    <xdr:rowOff>66675</xdr:rowOff>
                  </from>
                  <to>
                    <xdr:col>25</xdr:col>
                    <xdr:colOff>1314450</xdr:colOff>
                    <xdr:row>25</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25</xdr:col>
                    <xdr:colOff>66675</xdr:colOff>
                    <xdr:row>26</xdr:row>
                    <xdr:rowOff>66675</xdr:rowOff>
                  </from>
                  <to>
                    <xdr:col>25</xdr:col>
                    <xdr:colOff>1314450</xdr:colOff>
                    <xdr:row>26</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25</xdr:col>
                    <xdr:colOff>66675</xdr:colOff>
                    <xdr:row>27</xdr:row>
                    <xdr:rowOff>66675</xdr:rowOff>
                  </from>
                  <to>
                    <xdr:col>25</xdr:col>
                    <xdr:colOff>1314450</xdr:colOff>
                    <xdr:row>27</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25</xdr:col>
                    <xdr:colOff>66675</xdr:colOff>
                    <xdr:row>28</xdr:row>
                    <xdr:rowOff>66675</xdr:rowOff>
                  </from>
                  <to>
                    <xdr:col>25</xdr:col>
                    <xdr:colOff>1314450</xdr:colOff>
                    <xdr:row>28</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25</xdr:col>
                    <xdr:colOff>66675</xdr:colOff>
                    <xdr:row>29</xdr:row>
                    <xdr:rowOff>66675</xdr:rowOff>
                  </from>
                  <to>
                    <xdr:col>25</xdr:col>
                    <xdr:colOff>1314450</xdr:colOff>
                    <xdr:row>29</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25</xdr:col>
                    <xdr:colOff>66675</xdr:colOff>
                    <xdr:row>30</xdr:row>
                    <xdr:rowOff>66675</xdr:rowOff>
                  </from>
                  <to>
                    <xdr:col>25</xdr:col>
                    <xdr:colOff>1314450</xdr:colOff>
                    <xdr:row>30</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25</xdr:col>
                    <xdr:colOff>66675</xdr:colOff>
                    <xdr:row>31</xdr:row>
                    <xdr:rowOff>66675</xdr:rowOff>
                  </from>
                  <to>
                    <xdr:col>25</xdr:col>
                    <xdr:colOff>1314450</xdr:colOff>
                    <xdr:row>31</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25</xdr:col>
                    <xdr:colOff>66675</xdr:colOff>
                    <xdr:row>32</xdr:row>
                    <xdr:rowOff>66675</xdr:rowOff>
                  </from>
                  <to>
                    <xdr:col>25</xdr:col>
                    <xdr:colOff>1314450</xdr:colOff>
                    <xdr:row>32</xdr:row>
                    <xdr:rowOff>333375</xdr:rowOff>
                  </to>
                </anchor>
              </controlPr>
            </control>
          </mc:Choice>
        </mc:AlternateContent>
        <mc:AlternateContent xmlns:mc="http://schemas.openxmlformats.org/markup-compatibility/2006">
          <mc:Choice Requires="x14">
            <control shapeId="3093" r:id="rId24" name="Button 21">
              <controlPr defaultSize="0" print="0" autoFill="0" autoPict="0" macro="[0]!opentextblock">
                <anchor moveWithCells="1" sizeWithCells="1">
                  <from>
                    <xdr:col>25</xdr:col>
                    <xdr:colOff>66675</xdr:colOff>
                    <xdr:row>33</xdr:row>
                    <xdr:rowOff>66675</xdr:rowOff>
                  </from>
                  <to>
                    <xdr:col>25</xdr:col>
                    <xdr:colOff>1314450</xdr:colOff>
                    <xdr:row>33</xdr:row>
                    <xdr:rowOff>333375</xdr:rowOff>
                  </to>
                </anchor>
              </controlPr>
            </control>
          </mc:Choice>
        </mc:AlternateContent>
        <mc:AlternateContent xmlns:mc="http://schemas.openxmlformats.org/markup-compatibility/2006">
          <mc:Choice Requires="x14">
            <control shapeId="3094" r:id="rId25" name="Button 22">
              <controlPr defaultSize="0" print="0" autoFill="0" autoPict="0" macro="[0]!opentextblock">
                <anchor moveWithCells="1" sizeWithCells="1">
                  <from>
                    <xdr:col>25</xdr:col>
                    <xdr:colOff>66675</xdr:colOff>
                    <xdr:row>34</xdr:row>
                    <xdr:rowOff>66675</xdr:rowOff>
                  </from>
                  <to>
                    <xdr:col>25</xdr:col>
                    <xdr:colOff>1314450</xdr:colOff>
                    <xdr:row>34</xdr:row>
                    <xdr:rowOff>333375</xdr:rowOff>
                  </to>
                </anchor>
              </controlPr>
            </control>
          </mc:Choice>
        </mc:AlternateContent>
        <mc:AlternateContent xmlns:mc="http://schemas.openxmlformats.org/markup-compatibility/2006">
          <mc:Choice Requires="x14">
            <control shapeId="3095" r:id="rId26" name="Button 23">
              <controlPr defaultSize="0" print="0" autoFill="0" autoPict="0" macro="[0]!opentextblock">
                <anchor moveWithCells="1" sizeWithCells="1">
                  <from>
                    <xdr:col>25</xdr:col>
                    <xdr:colOff>66675</xdr:colOff>
                    <xdr:row>35</xdr:row>
                    <xdr:rowOff>66675</xdr:rowOff>
                  </from>
                  <to>
                    <xdr:col>25</xdr:col>
                    <xdr:colOff>1314450</xdr:colOff>
                    <xdr:row>35</xdr:row>
                    <xdr:rowOff>333375</xdr:rowOff>
                  </to>
                </anchor>
              </controlPr>
            </control>
          </mc:Choice>
        </mc:AlternateContent>
        <mc:AlternateContent xmlns:mc="http://schemas.openxmlformats.org/markup-compatibility/2006">
          <mc:Choice Requires="x14">
            <control shapeId="3096" r:id="rId27" name="Button 24">
              <controlPr defaultSize="0" print="0" autoFill="0" autoPict="0" macro="[0]!opentextblock">
                <anchor moveWithCells="1" sizeWithCells="1">
                  <from>
                    <xdr:col>25</xdr:col>
                    <xdr:colOff>66675</xdr:colOff>
                    <xdr:row>36</xdr:row>
                    <xdr:rowOff>66675</xdr:rowOff>
                  </from>
                  <to>
                    <xdr:col>25</xdr:col>
                    <xdr:colOff>1314450</xdr:colOff>
                    <xdr:row>36</xdr:row>
                    <xdr:rowOff>333375</xdr:rowOff>
                  </to>
                </anchor>
              </controlPr>
            </control>
          </mc:Choice>
        </mc:AlternateContent>
        <mc:AlternateContent xmlns:mc="http://schemas.openxmlformats.org/markup-compatibility/2006">
          <mc:Choice Requires="x14">
            <control shapeId="3097" r:id="rId28" name="Button 25">
              <controlPr defaultSize="0" print="0" autoFill="0" autoPict="0" macro="[0]!opentextblock">
                <anchor moveWithCells="1" sizeWithCells="1">
                  <from>
                    <xdr:col>25</xdr:col>
                    <xdr:colOff>66675</xdr:colOff>
                    <xdr:row>37</xdr:row>
                    <xdr:rowOff>66675</xdr:rowOff>
                  </from>
                  <to>
                    <xdr:col>25</xdr:col>
                    <xdr:colOff>1314450</xdr:colOff>
                    <xdr:row>37</xdr:row>
                    <xdr:rowOff>333375</xdr:rowOff>
                  </to>
                </anchor>
              </controlPr>
            </control>
          </mc:Choice>
        </mc:AlternateContent>
        <mc:AlternateContent xmlns:mc="http://schemas.openxmlformats.org/markup-compatibility/2006">
          <mc:Choice Requires="x14">
            <control shapeId="3098" r:id="rId29" name="Button 26">
              <controlPr defaultSize="0" print="0" autoFill="0" autoPict="0" macro="[0]!opentextblock">
                <anchor moveWithCells="1" sizeWithCells="1">
                  <from>
                    <xdr:col>25</xdr:col>
                    <xdr:colOff>66675</xdr:colOff>
                    <xdr:row>38</xdr:row>
                    <xdr:rowOff>66675</xdr:rowOff>
                  </from>
                  <to>
                    <xdr:col>25</xdr:col>
                    <xdr:colOff>1314450</xdr:colOff>
                    <xdr:row>38</xdr:row>
                    <xdr:rowOff>333375</xdr:rowOff>
                  </to>
                </anchor>
              </controlPr>
            </control>
          </mc:Choice>
        </mc:AlternateContent>
        <mc:AlternateContent xmlns:mc="http://schemas.openxmlformats.org/markup-compatibility/2006">
          <mc:Choice Requires="x14">
            <control shapeId="3099" r:id="rId30" name="Button 27">
              <controlPr defaultSize="0" print="0" autoFill="0" autoPict="0" macro="[0]!opentextblock">
                <anchor moveWithCells="1" sizeWithCells="1">
                  <from>
                    <xdr:col>25</xdr:col>
                    <xdr:colOff>66675</xdr:colOff>
                    <xdr:row>39</xdr:row>
                    <xdr:rowOff>66675</xdr:rowOff>
                  </from>
                  <to>
                    <xdr:col>25</xdr:col>
                    <xdr:colOff>1314450</xdr:colOff>
                    <xdr:row>39</xdr:row>
                    <xdr:rowOff>333375</xdr:rowOff>
                  </to>
                </anchor>
              </controlPr>
            </control>
          </mc:Choice>
        </mc:AlternateContent>
        <mc:AlternateContent xmlns:mc="http://schemas.openxmlformats.org/markup-compatibility/2006">
          <mc:Choice Requires="x14">
            <control shapeId="3100" r:id="rId31" name="Button 28">
              <controlPr defaultSize="0" print="0" autoFill="0" autoPict="0" macro="[0]!opentextblock">
                <anchor moveWithCells="1" sizeWithCells="1">
                  <from>
                    <xdr:col>25</xdr:col>
                    <xdr:colOff>66675</xdr:colOff>
                    <xdr:row>40</xdr:row>
                    <xdr:rowOff>66675</xdr:rowOff>
                  </from>
                  <to>
                    <xdr:col>25</xdr:col>
                    <xdr:colOff>1314450</xdr:colOff>
                    <xdr:row>40</xdr:row>
                    <xdr:rowOff>333375</xdr:rowOff>
                  </to>
                </anchor>
              </controlPr>
            </control>
          </mc:Choice>
        </mc:AlternateContent>
        <mc:AlternateContent xmlns:mc="http://schemas.openxmlformats.org/markup-compatibility/2006">
          <mc:Choice Requires="x14">
            <control shapeId="3101" r:id="rId32" name="Button 29">
              <controlPr defaultSize="0" print="0" autoFill="0" autoPict="0" macro="[0]!opentextblock">
                <anchor moveWithCells="1" sizeWithCells="1">
                  <from>
                    <xdr:col>25</xdr:col>
                    <xdr:colOff>66675</xdr:colOff>
                    <xdr:row>41</xdr:row>
                    <xdr:rowOff>66675</xdr:rowOff>
                  </from>
                  <to>
                    <xdr:col>25</xdr:col>
                    <xdr:colOff>1314450</xdr:colOff>
                    <xdr:row>41</xdr:row>
                    <xdr:rowOff>333375</xdr:rowOff>
                  </to>
                </anchor>
              </controlPr>
            </control>
          </mc:Choice>
        </mc:AlternateContent>
        <mc:AlternateContent xmlns:mc="http://schemas.openxmlformats.org/markup-compatibility/2006">
          <mc:Choice Requires="x14">
            <control shapeId="3102" r:id="rId33" name="Button 30">
              <controlPr defaultSize="0" print="0" autoFill="0" autoPict="0" macro="[0]!opentextblock">
                <anchor moveWithCells="1" sizeWithCells="1">
                  <from>
                    <xdr:col>25</xdr:col>
                    <xdr:colOff>66675</xdr:colOff>
                    <xdr:row>42</xdr:row>
                    <xdr:rowOff>66675</xdr:rowOff>
                  </from>
                  <to>
                    <xdr:col>25</xdr:col>
                    <xdr:colOff>1314450</xdr:colOff>
                    <xdr:row>42</xdr:row>
                    <xdr:rowOff>333375</xdr:rowOff>
                  </to>
                </anchor>
              </controlPr>
            </control>
          </mc:Choice>
        </mc:AlternateContent>
        <mc:AlternateContent xmlns:mc="http://schemas.openxmlformats.org/markup-compatibility/2006">
          <mc:Choice Requires="x14">
            <control shapeId="3103" r:id="rId34" name="Button 31">
              <controlPr defaultSize="0" print="0" autoFill="0" autoPict="0" macro="[0]!opentextblock">
                <anchor moveWithCells="1" sizeWithCells="1">
                  <from>
                    <xdr:col>25</xdr:col>
                    <xdr:colOff>66675</xdr:colOff>
                    <xdr:row>43</xdr:row>
                    <xdr:rowOff>66675</xdr:rowOff>
                  </from>
                  <to>
                    <xdr:col>25</xdr:col>
                    <xdr:colOff>1314450</xdr:colOff>
                    <xdr:row>43</xdr:row>
                    <xdr:rowOff>333375</xdr:rowOff>
                  </to>
                </anchor>
              </controlPr>
            </control>
          </mc:Choice>
        </mc:AlternateContent>
        <mc:AlternateContent xmlns:mc="http://schemas.openxmlformats.org/markup-compatibility/2006">
          <mc:Choice Requires="x14">
            <control shapeId="3104" r:id="rId35" name="Button 32">
              <controlPr defaultSize="0" print="0" autoFill="0" autoPict="0" macro="[0]!opentextblock">
                <anchor moveWithCells="1" sizeWithCells="1">
                  <from>
                    <xdr:col>25</xdr:col>
                    <xdr:colOff>66675</xdr:colOff>
                    <xdr:row>44</xdr:row>
                    <xdr:rowOff>66675</xdr:rowOff>
                  </from>
                  <to>
                    <xdr:col>25</xdr:col>
                    <xdr:colOff>1314450</xdr:colOff>
                    <xdr:row>44</xdr:row>
                    <xdr:rowOff>333375</xdr:rowOff>
                  </to>
                </anchor>
              </controlPr>
            </control>
          </mc:Choice>
        </mc:AlternateContent>
        <mc:AlternateContent xmlns:mc="http://schemas.openxmlformats.org/markup-compatibility/2006">
          <mc:Choice Requires="x14">
            <control shapeId="3105" r:id="rId36" name="Button 33">
              <controlPr defaultSize="0" print="0" autoFill="0" autoPict="0" macro="[0]!opentextblock">
                <anchor moveWithCells="1" sizeWithCells="1">
                  <from>
                    <xdr:col>25</xdr:col>
                    <xdr:colOff>66675</xdr:colOff>
                    <xdr:row>45</xdr:row>
                    <xdr:rowOff>66675</xdr:rowOff>
                  </from>
                  <to>
                    <xdr:col>25</xdr:col>
                    <xdr:colOff>1314450</xdr:colOff>
                    <xdr:row>45</xdr:row>
                    <xdr:rowOff>333375</xdr:rowOff>
                  </to>
                </anchor>
              </controlPr>
            </control>
          </mc:Choice>
        </mc:AlternateContent>
        <mc:AlternateContent xmlns:mc="http://schemas.openxmlformats.org/markup-compatibility/2006">
          <mc:Choice Requires="x14">
            <control shapeId="3106" r:id="rId37" name="Button 34">
              <controlPr defaultSize="0" print="0" autoFill="0" autoPict="0" macro="[0]!opentextblock">
                <anchor moveWithCells="1" sizeWithCells="1">
                  <from>
                    <xdr:col>25</xdr:col>
                    <xdr:colOff>66675</xdr:colOff>
                    <xdr:row>46</xdr:row>
                    <xdr:rowOff>66675</xdr:rowOff>
                  </from>
                  <to>
                    <xdr:col>25</xdr:col>
                    <xdr:colOff>1314450</xdr:colOff>
                    <xdr:row>46</xdr:row>
                    <xdr:rowOff>333375</xdr:rowOff>
                  </to>
                </anchor>
              </controlPr>
            </control>
          </mc:Choice>
        </mc:AlternateContent>
        <mc:AlternateContent xmlns:mc="http://schemas.openxmlformats.org/markup-compatibility/2006">
          <mc:Choice Requires="x14">
            <control shapeId="3107" r:id="rId38" name="Button 35">
              <controlPr defaultSize="0" print="0" autoFill="0" autoPict="0" macro="[0]!opentextblock">
                <anchor moveWithCells="1" sizeWithCells="1">
                  <from>
                    <xdr:col>25</xdr:col>
                    <xdr:colOff>66675</xdr:colOff>
                    <xdr:row>47</xdr:row>
                    <xdr:rowOff>66675</xdr:rowOff>
                  </from>
                  <to>
                    <xdr:col>25</xdr:col>
                    <xdr:colOff>1314450</xdr:colOff>
                    <xdr:row>47</xdr:row>
                    <xdr:rowOff>333375</xdr:rowOff>
                  </to>
                </anchor>
              </controlPr>
            </control>
          </mc:Choice>
        </mc:AlternateContent>
        <mc:AlternateContent xmlns:mc="http://schemas.openxmlformats.org/markup-compatibility/2006">
          <mc:Choice Requires="x14">
            <control shapeId="3108" r:id="rId39" name="Button 36">
              <controlPr defaultSize="0" print="0" autoFill="0" autoPict="0" macro="[0]!opentextblock">
                <anchor moveWithCells="1" sizeWithCells="1">
                  <from>
                    <xdr:col>25</xdr:col>
                    <xdr:colOff>66675</xdr:colOff>
                    <xdr:row>48</xdr:row>
                    <xdr:rowOff>66675</xdr:rowOff>
                  </from>
                  <to>
                    <xdr:col>25</xdr:col>
                    <xdr:colOff>1314450</xdr:colOff>
                    <xdr:row>48</xdr:row>
                    <xdr:rowOff>333375</xdr:rowOff>
                  </to>
                </anchor>
              </controlPr>
            </control>
          </mc:Choice>
        </mc:AlternateContent>
        <mc:AlternateContent xmlns:mc="http://schemas.openxmlformats.org/markup-compatibility/2006">
          <mc:Choice Requires="x14">
            <control shapeId="3109" r:id="rId40" name="Button 37">
              <controlPr defaultSize="0" print="0" autoFill="0" autoPict="0" macro="[0]!opentextblock">
                <anchor moveWithCells="1" sizeWithCells="1">
                  <from>
                    <xdr:col>25</xdr:col>
                    <xdr:colOff>66675</xdr:colOff>
                    <xdr:row>49</xdr:row>
                    <xdr:rowOff>66675</xdr:rowOff>
                  </from>
                  <to>
                    <xdr:col>25</xdr:col>
                    <xdr:colOff>1314450</xdr:colOff>
                    <xdr:row>49</xdr:row>
                    <xdr:rowOff>333375</xdr:rowOff>
                  </to>
                </anchor>
              </controlPr>
            </control>
          </mc:Choice>
        </mc:AlternateContent>
        <mc:AlternateContent xmlns:mc="http://schemas.openxmlformats.org/markup-compatibility/2006">
          <mc:Choice Requires="x14">
            <control shapeId="3110" r:id="rId41" name="Button 38">
              <controlPr defaultSize="0" print="0" autoFill="0" autoPict="0" macro="[0]!opentextblock">
                <anchor moveWithCells="1" sizeWithCells="1">
                  <from>
                    <xdr:col>25</xdr:col>
                    <xdr:colOff>66675</xdr:colOff>
                    <xdr:row>50</xdr:row>
                    <xdr:rowOff>66675</xdr:rowOff>
                  </from>
                  <to>
                    <xdr:col>25</xdr:col>
                    <xdr:colOff>1314450</xdr:colOff>
                    <xdr:row>50</xdr:row>
                    <xdr:rowOff>333375</xdr:rowOff>
                  </to>
                </anchor>
              </controlPr>
            </control>
          </mc:Choice>
        </mc:AlternateContent>
        <mc:AlternateContent xmlns:mc="http://schemas.openxmlformats.org/markup-compatibility/2006">
          <mc:Choice Requires="x14">
            <control shapeId="3111" r:id="rId42" name="Button 39">
              <controlPr defaultSize="0" print="0" autoFill="0" autoPict="0" macro="[0]!opentextblock">
                <anchor moveWithCells="1" sizeWithCells="1">
                  <from>
                    <xdr:col>25</xdr:col>
                    <xdr:colOff>66675</xdr:colOff>
                    <xdr:row>51</xdr:row>
                    <xdr:rowOff>66675</xdr:rowOff>
                  </from>
                  <to>
                    <xdr:col>25</xdr:col>
                    <xdr:colOff>1314450</xdr:colOff>
                    <xdr:row>51</xdr:row>
                    <xdr:rowOff>333375</xdr:rowOff>
                  </to>
                </anchor>
              </controlPr>
            </control>
          </mc:Choice>
        </mc:AlternateContent>
        <mc:AlternateContent xmlns:mc="http://schemas.openxmlformats.org/markup-compatibility/2006">
          <mc:Choice Requires="x14">
            <control shapeId="3112" r:id="rId43" name="Button 40">
              <controlPr defaultSize="0" print="0" autoFill="0" autoPict="0" macro="[0]!opentextblock">
                <anchor moveWithCells="1" sizeWithCells="1">
                  <from>
                    <xdr:col>25</xdr:col>
                    <xdr:colOff>66675</xdr:colOff>
                    <xdr:row>52</xdr:row>
                    <xdr:rowOff>66675</xdr:rowOff>
                  </from>
                  <to>
                    <xdr:col>25</xdr:col>
                    <xdr:colOff>1314450</xdr:colOff>
                    <xdr:row>52</xdr:row>
                    <xdr:rowOff>333375</xdr:rowOff>
                  </to>
                </anchor>
              </controlPr>
            </control>
          </mc:Choice>
        </mc:AlternateContent>
        <mc:AlternateContent xmlns:mc="http://schemas.openxmlformats.org/markup-compatibility/2006">
          <mc:Choice Requires="x14">
            <control shapeId="3113" r:id="rId44" name="Button 41">
              <controlPr defaultSize="0" print="0" autoFill="0" autoPict="0" macro="[0]!opentextblock">
                <anchor moveWithCells="1" sizeWithCells="1">
                  <from>
                    <xdr:col>25</xdr:col>
                    <xdr:colOff>66675</xdr:colOff>
                    <xdr:row>53</xdr:row>
                    <xdr:rowOff>66675</xdr:rowOff>
                  </from>
                  <to>
                    <xdr:col>25</xdr:col>
                    <xdr:colOff>1314450</xdr:colOff>
                    <xdr:row>53</xdr:row>
                    <xdr:rowOff>333375</xdr:rowOff>
                  </to>
                </anchor>
              </controlPr>
            </control>
          </mc:Choice>
        </mc:AlternateContent>
        <mc:AlternateContent xmlns:mc="http://schemas.openxmlformats.org/markup-compatibility/2006">
          <mc:Choice Requires="x14">
            <control shapeId="3114" r:id="rId45" name="Button 42">
              <controlPr defaultSize="0" print="0" autoFill="0" autoPict="0" macro="[0]!opentextblock">
                <anchor moveWithCells="1" sizeWithCells="1">
                  <from>
                    <xdr:col>25</xdr:col>
                    <xdr:colOff>66675</xdr:colOff>
                    <xdr:row>54</xdr:row>
                    <xdr:rowOff>66675</xdr:rowOff>
                  </from>
                  <to>
                    <xdr:col>25</xdr:col>
                    <xdr:colOff>1314450</xdr:colOff>
                    <xdr:row>54</xdr:row>
                    <xdr:rowOff>333375</xdr:rowOff>
                  </to>
                </anchor>
              </controlPr>
            </control>
          </mc:Choice>
        </mc:AlternateContent>
        <mc:AlternateContent xmlns:mc="http://schemas.openxmlformats.org/markup-compatibility/2006">
          <mc:Choice Requires="x14">
            <control shapeId="3115" r:id="rId46" name="Button 43">
              <controlPr defaultSize="0" print="0" autoFill="0" autoPict="0" macro="[0]!opentextblock">
                <anchor moveWithCells="1" sizeWithCells="1">
                  <from>
                    <xdr:col>25</xdr:col>
                    <xdr:colOff>66675</xdr:colOff>
                    <xdr:row>55</xdr:row>
                    <xdr:rowOff>66675</xdr:rowOff>
                  </from>
                  <to>
                    <xdr:col>25</xdr:col>
                    <xdr:colOff>1314450</xdr:colOff>
                    <xdr:row>55</xdr:row>
                    <xdr:rowOff>333375</xdr:rowOff>
                  </to>
                </anchor>
              </controlPr>
            </control>
          </mc:Choice>
        </mc:AlternateContent>
        <mc:AlternateContent xmlns:mc="http://schemas.openxmlformats.org/markup-compatibility/2006">
          <mc:Choice Requires="x14">
            <control shapeId="3116" r:id="rId47" name="Button 44">
              <controlPr defaultSize="0" print="0" autoFill="0" autoPict="0" macro="[0]!opentextblock">
                <anchor moveWithCells="1" sizeWithCells="1">
                  <from>
                    <xdr:col>25</xdr:col>
                    <xdr:colOff>66675</xdr:colOff>
                    <xdr:row>56</xdr:row>
                    <xdr:rowOff>66675</xdr:rowOff>
                  </from>
                  <to>
                    <xdr:col>25</xdr:col>
                    <xdr:colOff>1314450</xdr:colOff>
                    <xdr:row>56</xdr:row>
                    <xdr:rowOff>333375</xdr:rowOff>
                  </to>
                </anchor>
              </controlPr>
            </control>
          </mc:Choice>
        </mc:AlternateContent>
        <mc:AlternateContent xmlns:mc="http://schemas.openxmlformats.org/markup-compatibility/2006">
          <mc:Choice Requires="x14">
            <control shapeId="3117" r:id="rId48" name="Button 45">
              <controlPr defaultSize="0" print="0" autoFill="0" autoPict="0" macro="[0]!opentextblock">
                <anchor moveWithCells="1" sizeWithCells="1">
                  <from>
                    <xdr:col>25</xdr:col>
                    <xdr:colOff>66675</xdr:colOff>
                    <xdr:row>57</xdr:row>
                    <xdr:rowOff>66675</xdr:rowOff>
                  </from>
                  <to>
                    <xdr:col>25</xdr:col>
                    <xdr:colOff>1314450</xdr:colOff>
                    <xdr:row>57</xdr:row>
                    <xdr:rowOff>333375</xdr:rowOff>
                  </to>
                </anchor>
              </controlPr>
            </control>
          </mc:Choice>
        </mc:AlternateContent>
        <mc:AlternateContent xmlns:mc="http://schemas.openxmlformats.org/markup-compatibility/2006">
          <mc:Choice Requires="x14">
            <control shapeId="3118" r:id="rId49" name="Button 46">
              <controlPr defaultSize="0" print="0" autoFill="0" autoPict="0" macro="[0]!opentextblock">
                <anchor moveWithCells="1" sizeWithCells="1">
                  <from>
                    <xdr:col>25</xdr:col>
                    <xdr:colOff>66675</xdr:colOff>
                    <xdr:row>58</xdr:row>
                    <xdr:rowOff>66675</xdr:rowOff>
                  </from>
                  <to>
                    <xdr:col>25</xdr:col>
                    <xdr:colOff>1314450</xdr:colOff>
                    <xdr:row>58</xdr:row>
                    <xdr:rowOff>333375</xdr:rowOff>
                  </to>
                </anchor>
              </controlPr>
            </control>
          </mc:Choice>
        </mc:AlternateContent>
        <mc:AlternateContent xmlns:mc="http://schemas.openxmlformats.org/markup-compatibility/2006">
          <mc:Choice Requires="x14">
            <control shapeId="3119" r:id="rId50" name="Button 47">
              <controlPr defaultSize="0" print="0" autoFill="0" autoPict="0" macro="[0]!opentextblock">
                <anchor moveWithCells="1" sizeWithCells="1">
                  <from>
                    <xdr:col>25</xdr:col>
                    <xdr:colOff>66675</xdr:colOff>
                    <xdr:row>59</xdr:row>
                    <xdr:rowOff>66675</xdr:rowOff>
                  </from>
                  <to>
                    <xdr:col>25</xdr:col>
                    <xdr:colOff>1314450</xdr:colOff>
                    <xdr:row>59</xdr:row>
                    <xdr:rowOff>333375</xdr:rowOff>
                  </to>
                </anchor>
              </controlPr>
            </control>
          </mc:Choice>
        </mc:AlternateContent>
        <mc:AlternateContent xmlns:mc="http://schemas.openxmlformats.org/markup-compatibility/2006">
          <mc:Choice Requires="x14">
            <control shapeId="3120" r:id="rId51" name="Button 48">
              <controlPr defaultSize="0" print="0" autoFill="0" autoPict="0" macro="[0]!opentextblock">
                <anchor moveWithCells="1" sizeWithCells="1">
                  <from>
                    <xdr:col>25</xdr:col>
                    <xdr:colOff>66675</xdr:colOff>
                    <xdr:row>60</xdr:row>
                    <xdr:rowOff>66675</xdr:rowOff>
                  </from>
                  <to>
                    <xdr:col>25</xdr:col>
                    <xdr:colOff>1314450</xdr:colOff>
                    <xdr:row>60</xdr:row>
                    <xdr:rowOff>333375</xdr:rowOff>
                  </to>
                </anchor>
              </controlPr>
            </control>
          </mc:Choice>
        </mc:AlternateContent>
        <mc:AlternateContent xmlns:mc="http://schemas.openxmlformats.org/markup-compatibility/2006">
          <mc:Choice Requires="x14">
            <control shapeId="3121" r:id="rId52" name="Button 49">
              <controlPr defaultSize="0" print="0" autoFill="0" autoPict="0" macro="[0]!opentextblock">
                <anchor moveWithCells="1" sizeWithCells="1">
                  <from>
                    <xdr:col>25</xdr:col>
                    <xdr:colOff>66675</xdr:colOff>
                    <xdr:row>61</xdr:row>
                    <xdr:rowOff>66675</xdr:rowOff>
                  </from>
                  <to>
                    <xdr:col>25</xdr:col>
                    <xdr:colOff>1314450</xdr:colOff>
                    <xdr:row>61</xdr:row>
                    <xdr:rowOff>333375</xdr:rowOff>
                  </to>
                </anchor>
              </controlPr>
            </control>
          </mc:Choice>
        </mc:AlternateContent>
        <mc:AlternateContent xmlns:mc="http://schemas.openxmlformats.org/markup-compatibility/2006">
          <mc:Choice Requires="x14">
            <control shapeId="3122" r:id="rId53" name="Button 50">
              <controlPr defaultSize="0" print="0" autoFill="0" autoPict="0" macro="[0]!opentextblock">
                <anchor moveWithCells="1" sizeWithCells="1">
                  <from>
                    <xdr:col>25</xdr:col>
                    <xdr:colOff>66675</xdr:colOff>
                    <xdr:row>62</xdr:row>
                    <xdr:rowOff>66675</xdr:rowOff>
                  </from>
                  <to>
                    <xdr:col>25</xdr:col>
                    <xdr:colOff>1314450</xdr:colOff>
                    <xdr:row>62</xdr:row>
                    <xdr:rowOff>333375</xdr:rowOff>
                  </to>
                </anchor>
              </controlPr>
            </control>
          </mc:Choice>
        </mc:AlternateContent>
        <mc:AlternateContent xmlns:mc="http://schemas.openxmlformats.org/markup-compatibility/2006">
          <mc:Choice Requires="x14">
            <control shapeId="3123" r:id="rId54" name="Button 51">
              <controlPr defaultSize="0" print="0" autoFill="0" autoPict="0" macro="[0]!opentextblock">
                <anchor moveWithCells="1" sizeWithCells="1">
                  <from>
                    <xdr:col>25</xdr:col>
                    <xdr:colOff>66675</xdr:colOff>
                    <xdr:row>63</xdr:row>
                    <xdr:rowOff>66675</xdr:rowOff>
                  </from>
                  <to>
                    <xdr:col>25</xdr:col>
                    <xdr:colOff>1314450</xdr:colOff>
                    <xdr:row>63</xdr:row>
                    <xdr:rowOff>333375</xdr:rowOff>
                  </to>
                </anchor>
              </controlPr>
            </control>
          </mc:Choice>
        </mc:AlternateContent>
        <mc:AlternateContent xmlns:mc="http://schemas.openxmlformats.org/markup-compatibility/2006">
          <mc:Choice Requires="x14">
            <control shapeId="3124" r:id="rId55" name="Button 52">
              <controlPr defaultSize="0" print="0" autoFill="0" autoPict="0" macro="[0]!opentextblock">
                <anchor moveWithCells="1" sizeWithCells="1">
                  <from>
                    <xdr:col>25</xdr:col>
                    <xdr:colOff>66675</xdr:colOff>
                    <xdr:row>64</xdr:row>
                    <xdr:rowOff>66675</xdr:rowOff>
                  </from>
                  <to>
                    <xdr:col>25</xdr:col>
                    <xdr:colOff>1314450</xdr:colOff>
                    <xdr:row>64</xdr:row>
                    <xdr:rowOff>333375</xdr:rowOff>
                  </to>
                </anchor>
              </controlPr>
            </control>
          </mc:Choice>
        </mc:AlternateContent>
        <mc:AlternateContent xmlns:mc="http://schemas.openxmlformats.org/markup-compatibility/2006">
          <mc:Choice Requires="x14">
            <control shapeId="3125" r:id="rId56" name="Button 53">
              <controlPr defaultSize="0" print="0" autoFill="0" autoPict="0" macro="[0]!opentextblock">
                <anchor moveWithCells="1" sizeWithCells="1">
                  <from>
                    <xdr:col>25</xdr:col>
                    <xdr:colOff>66675</xdr:colOff>
                    <xdr:row>65</xdr:row>
                    <xdr:rowOff>66675</xdr:rowOff>
                  </from>
                  <to>
                    <xdr:col>25</xdr:col>
                    <xdr:colOff>1314450</xdr:colOff>
                    <xdr:row>65</xdr:row>
                    <xdr:rowOff>333375</xdr:rowOff>
                  </to>
                </anchor>
              </controlPr>
            </control>
          </mc:Choice>
        </mc:AlternateContent>
        <mc:AlternateContent xmlns:mc="http://schemas.openxmlformats.org/markup-compatibility/2006">
          <mc:Choice Requires="x14">
            <control shapeId="3126" r:id="rId57" name="Button 54">
              <controlPr defaultSize="0" print="0" autoFill="0" autoPict="0" macro="[0]!opentextblock">
                <anchor moveWithCells="1" sizeWithCells="1">
                  <from>
                    <xdr:col>25</xdr:col>
                    <xdr:colOff>66675</xdr:colOff>
                    <xdr:row>66</xdr:row>
                    <xdr:rowOff>66675</xdr:rowOff>
                  </from>
                  <to>
                    <xdr:col>25</xdr:col>
                    <xdr:colOff>1314450</xdr:colOff>
                    <xdr:row>66</xdr:row>
                    <xdr:rowOff>333375</xdr:rowOff>
                  </to>
                </anchor>
              </controlPr>
            </control>
          </mc:Choice>
        </mc:AlternateContent>
        <mc:AlternateContent xmlns:mc="http://schemas.openxmlformats.org/markup-compatibility/2006">
          <mc:Choice Requires="x14">
            <control shapeId="3127" r:id="rId58" name="Button 55">
              <controlPr defaultSize="0" print="0" autoFill="0" autoPict="0" macro="[0]!opentextblock">
                <anchor moveWithCells="1" sizeWithCells="1">
                  <from>
                    <xdr:col>25</xdr:col>
                    <xdr:colOff>66675</xdr:colOff>
                    <xdr:row>67</xdr:row>
                    <xdr:rowOff>66675</xdr:rowOff>
                  </from>
                  <to>
                    <xdr:col>25</xdr:col>
                    <xdr:colOff>1314450</xdr:colOff>
                    <xdr:row>67</xdr:row>
                    <xdr:rowOff>333375</xdr:rowOff>
                  </to>
                </anchor>
              </controlPr>
            </control>
          </mc:Choice>
        </mc:AlternateContent>
        <mc:AlternateContent xmlns:mc="http://schemas.openxmlformats.org/markup-compatibility/2006">
          <mc:Choice Requires="x14">
            <control shapeId="3128" r:id="rId59" name="Button 56">
              <controlPr defaultSize="0" print="0" autoFill="0" autoPict="0" macro="[0]!opentextblock">
                <anchor moveWithCells="1" sizeWithCells="1">
                  <from>
                    <xdr:col>25</xdr:col>
                    <xdr:colOff>66675</xdr:colOff>
                    <xdr:row>68</xdr:row>
                    <xdr:rowOff>66675</xdr:rowOff>
                  </from>
                  <to>
                    <xdr:col>25</xdr:col>
                    <xdr:colOff>1314450</xdr:colOff>
                    <xdr:row>68</xdr:row>
                    <xdr:rowOff>333375</xdr:rowOff>
                  </to>
                </anchor>
              </controlPr>
            </control>
          </mc:Choice>
        </mc:AlternateContent>
        <mc:AlternateContent xmlns:mc="http://schemas.openxmlformats.org/markup-compatibility/2006">
          <mc:Choice Requires="x14">
            <control shapeId="3129" r:id="rId60" name="Button 57">
              <controlPr defaultSize="0" print="0" autoFill="0" autoPict="0" macro="[0]!opentextblock">
                <anchor moveWithCells="1" sizeWithCells="1">
                  <from>
                    <xdr:col>25</xdr:col>
                    <xdr:colOff>66675</xdr:colOff>
                    <xdr:row>69</xdr:row>
                    <xdr:rowOff>66675</xdr:rowOff>
                  </from>
                  <to>
                    <xdr:col>25</xdr:col>
                    <xdr:colOff>1314450</xdr:colOff>
                    <xdr:row>69</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E12"/>
  <sheetViews>
    <sheetView workbookViewId="0">
      <selection activeCell="B1" sqref="B1:AZ4"/>
    </sheetView>
  </sheetViews>
  <sheetFormatPr defaultRowHeight="15"/>
  <sheetData>
    <row r="1" spans="2:5">
      <c r="B1" s="35" t="s">
        <v>199</v>
      </c>
      <c r="E1">
        <v>12</v>
      </c>
    </row>
    <row r="2" spans="2:5">
      <c r="B2" s="35" t="s">
        <v>200</v>
      </c>
    </row>
    <row r="3" spans="2:5">
      <c r="B3" s="35" t="s">
        <v>201</v>
      </c>
    </row>
    <row r="4" spans="2:5">
      <c r="B4" s="35" t="s">
        <v>202</v>
      </c>
    </row>
    <row r="5" spans="2:5">
      <c r="B5" s="35" t="s">
        <v>202</v>
      </c>
    </row>
    <row r="6" spans="2:5">
      <c r="B6" s="35" t="s">
        <v>202</v>
      </c>
    </row>
    <row r="7" spans="2:5">
      <c r="B7" s="35" t="s">
        <v>202</v>
      </c>
    </row>
    <row r="8" spans="2:5">
      <c r="B8" s="35" t="s">
        <v>210</v>
      </c>
    </row>
    <row r="9" spans="2:5">
      <c r="B9" s="35" t="s">
        <v>210</v>
      </c>
    </row>
    <row r="10" spans="2:5">
      <c r="B10" s="35" t="s">
        <v>213</v>
      </c>
    </row>
    <row r="11" spans="2:5">
      <c r="B11" s="35" t="s">
        <v>214</v>
      </c>
    </row>
    <row r="12" spans="2:5">
      <c r="B12"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40"/>
  <sheetViews>
    <sheetView topLeftCell="A19" workbookViewId="0">
      <selection activeCell="A40" sqref="A40"/>
    </sheetView>
  </sheetViews>
  <sheetFormatPr defaultRowHeight="15"/>
  <cols>
    <col min="1" max="1" width="47.140625" customWidth="1"/>
    <col min="2" max="2" width="47.28515625" customWidth="1"/>
    <col min="3" max="3" width="26.42578125" customWidth="1"/>
    <col min="4" max="4" width="14.28515625" bestFit="1" customWidth="1"/>
  </cols>
  <sheetData>
    <row r="1" spans="1:4" ht="18.75">
      <c r="A1" s="52" t="s">
        <v>140</v>
      </c>
      <c r="B1" s="52" t="s">
        <v>141</v>
      </c>
      <c r="C1" s="52" t="s">
        <v>142</v>
      </c>
      <c r="D1" s="52" t="s">
        <v>143</v>
      </c>
    </row>
    <row r="2" spans="1:4">
      <c r="A2" t="s">
        <v>56</v>
      </c>
      <c r="B2" t="s">
        <v>55</v>
      </c>
      <c r="C2" t="s">
        <v>162</v>
      </c>
      <c r="D2" t="s">
        <v>175</v>
      </c>
    </row>
    <row r="3" spans="1:4">
      <c r="A3" t="s">
        <v>61</v>
      </c>
      <c r="B3" t="s">
        <v>60</v>
      </c>
      <c r="C3" t="s">
        <v>163</v>
      </c>
      <c r="D3" t="s">
        <v>175</v>
      </c>
    </row>
    <row r="4" spans="1:4">
      <c r="A4" t="s">
        <v>67</v>
      </c>
      <c r="B4" t="s">
        <v>66</v>
      </c>
      <c r="C4" t="s">
        <v>162</v>
      </c>
      <c r="D4" t="s">
        <v>175</v>
      </c>
    </row>
    <row r="5" spans="1:4">
      <c r="A5" t="s">
        <v>71</v>
      </c>
      <c r="B5" t="s">
        <v>70</v>
      </c>
      <c r="C5" t="s">
        <v>162</v>
      </c>
      <c r="D5" t="s">
        <v>175</v>
      </c>
    </row>
    <row r="6" spans="1:4">
      <c r="A6" t="s">
        <v>74</v>
      </c>
      <c r="B6" t="s">
        <v>73</v>
      </c>
      <c r="C6" t="s">
        <v>164</v>
      </c>
      <c r="D6" t="s">
        <v>176</v>
      </c>
    </row>
    <row r="7" spans="1:4">
      <c r="A7" t="s">
        <v>77</v>
      </c>
      <c r="B7" t="s">
        <v>76</v>
      </c>
      <c r="C7" t="s">
        <v>164</v>
      </c>
      <c r="D7" t="s">
        <v>176</v>
      </c>
    </row>
    <row r="8" spans="1:4">
      <c r="A8" t="s">
        <v>80</v>
      </c>
      <c r="B8" t="s">
        <v>79</v>
      </c>
      <c r="C8" t="s">
        <v>165</v>
      </c>
      <c r="D8" t="s">
        <v>176</v>
      </c>
    </row>
    <row r="9" spans="1:4">
      <c r="A9" t="s">
        <v>83</v>
      </c>
      <c r="B9" t="s">
        <v>82</v>
      </c>
      <c r="C9" t="s">
        <v>164</v>
      </c>
      <c r="D9" t="s">
        <v>176</v>
      </c>
    </row>
    <row r="10" spans="1:4">
      <c r="A10" t="s">
        <v>86</v>
      </c>
      <c r="B10" t="s">
        <v>85</v>
      </c>
      <c r="C10" t="s">
        <v>164</v>
      </c>
      <c r="D10" t="s">
        <v>176</v>
      </c>
    </row>
    <row r="11" spans="1:4">
      <c r="A11" t="s">
        <v>87</v>
      </c>
      <c r="B11" t="s">
        <v>125</v>
      </c>
      <c r="C11" t="s">
        <v>166</v>
      </c>
      <c r="D11" t="s">
        <v>176</v>
      </c>
    </row>
    <row r="12" spans="1:4">
      <c r="A12" t="s">
        <v>144</v>
      </c>
      <c r="B12" t="s">
        <v>111</v>
      </c>
      <c r="C12" t="s">
        <v>167</v>
      </c>
      <c r="D12" t="s">
        <v>176</v>
      </c>
    </row>
    <row r="13" spans="1:4">
      <c r="A13" t="s">
        <v>89</v>
      </c>
      <c r="B13" t="s">
        <v>88</v>
      </c>
      <c r="C13" t="s">
        <v>167</v>
      </c>
      <c r="D13" t="s">
        <v>176</v>
      </c>
    </row>
    <row r="14" spans="1:4">
      <c r="A14" t="s">
        <v>145</v>
      </c>
      <c r="C14" t="s">
        <v>162</v>
      </c>
      <c r="D14" t="s">
        <v>176</v>
      </c>
    </row>
    <row r="15" spans="1:4">
      <c r="A15" t="s">
        <v>146</v>
      </c>
      <c r="C15" t="s">
        <v>168</v>
      </c>
      <c r="D15" t="s">
        <v>176</v>
      </c>
    </row>
    <row r="16" spans="1:4">
      <c r="A16" t="s">
        <v>147</v>
      </c>
      <c r="C16" t="s">
        <v>162</v>
      </c>
      <c r="D16" t="s">
        <v>176</v>
      </c>
    </row>
    <row r="17" spans="1:4">
      <c r="A17" t="s">
        <v>148</v>
      </c>
      <c r="C17" t="s">
        <v>168</v>
      </c>
      <c r="D17" t="s">
        <v>176</v>
      </c>
    </row>
    <row r="18" spans="1:4">
      <c r="A18" t="s">
        <v>149</v>
      </c>
      <c r="C18" t="s">
        <v>162</v>
      </c>
      <c r="D18" t="s">
        <v>176</v>
      </c>
    </row>
    <row r="19" spans="1:4">
      <c r="A19" t="s">
        <v>150</v>
      </c>
      <c r="C19" t="s">
        <v>169</v>
      </c>
      <c r="D19" t="s">
        <v>176</v>
      </c>
    </row>
    <row r="20" spans="1:4">
      <c r="A20" t="s">
        <v>151</v>
      </c>
      <c r="C20" t="s">
        <v>170</v>
      </c>
      <c r="D20" t="s">
        <v>176</v>
      </c>
    </row>
    <row r="21" spans="1:4">
      <c r="A21" t="s">
        <v>152</v>
      </c>
      <c r="C21" t="s">
        <v>170</v>
      </c>
      <c r="D21" t="s">
        <v>176</v>
      </c>
    </row>
    <row r="22" spans="1:4">
      <c r="A22" t="s">
        <v>153</v>
      </c>
      <c r="C22" t="s">
        <v>170</v>
      </c>
      <c r="D22" t="s">
        <v>176</v>
      </c>
    </row>
    <row r="23" spans="1:4">
      <c r="A23" t="s">
        <v>153</v>
      </c>
      <c r="C23" t="s">
        <v>170</v>
      </c>
      <c r="D23" t="s">
        <v>176</v>
      </c>
    </row>
    <row r="24" spans="1:4">
      <c r="A24" t="s">
        <v>154</v>
      </c>
      <c r="C24" t="s">
        <v>171</v>
      </c>
      <c r="D24" t="s">
        <v>176</v>
      </c>
    </row>
    <row r="25" spans="1:4">
      <c r="A25" t="s">
        <v>155</v>
      </c>
      <c r="C25" t="s">
        <v>173</v>
      </c>
      <c r="D25" t="s">
        <v>176</v>
      </c>
    </row>
    <row r="26" spans="1:4">
      <c r="A26" t="s">
        <v>156</v>
      </c>
      <c r="C26" t="s">
        <v>162</v>
      </c>
      <c r="D26" t="s">
        <v>176</v>
      </c>
    </row>
    <row r="27" spans="1:4">
      <c r="A27" t="s">
        <v>157</v>
      </c>
      <c r="C27" t="s">
        <v>172</v>
      </c>
      <c r="D27" t="s">
        <v>176</v>
      </c>
    </row>
    <row r="28" spans="1:4">
      <c r="A28" t="s">
        <v>158</v>
      </c>
      <c r="C28" t="s">
        <v>173</v>
      </c>
      <c r="D28" t="s">
        <v>176</v>
      </c>
    </row>
    <row r="29" spans="1:4">
      <c r="A29" t="s">
        <v>159</v>
      </c>
      <c r="C29" t="s">
        <v>162</v>
      </c>
      <c r="D29" t="s">
        <v>176</v>
      </c>
    </row>
    <row r="30" spans="1:4">
      <c r="A30" t="s">
        <v>160</v>
      </c>
      <c r="C30" t="s">
        <v>174</v>
      </c>
      <c r="D30" t="s">
        <v>176</v>
      </c>
    </row>
    <row r="31" spans="1:4">
      <c r="A31" t="s">
        <v>161</v>
      </c>
      <c r="C31" t="s">
        <v>162</v>
      </c>
      <c r="D31" t="s">
        <v>176</v>
      </c>
    </row>
    <row r="32" spans="1:4">
      <c r="A32" t="s">
        <v>177</v>
      </c>
      <c r="C32" t="s">
        <v>162</v>
      </c>
      <c r="D32" t="s">
        <v>176</v>
      </c>
    </row>
    <row r="33" spans="1:4">
      <c r="A33" t="s">
        <v>178</v>
      </c>
      <c r="C33" t="s">
        <v>162</v>
      </c>
      <c r="D33" t="s">
        <v>176</v>
      </c>
    </row>
    <row r="34" spans="1:4">
      <c r="A34" t="s">
        <v>185</v>
      </c>
      <c r="B34" t="s">
        <v>186</v>
      </c>
      <c r="C34" t="s">
        <v>195</v>
      </c>
      <c r="D34" t="s">
        <v>176</v>
      </c>
    </row>
    <row r="35" spans="1:4">
      <c r="A35" t="s">
        <v>187</v>
      </c>
      <c r="B35" t="s">
        <v>188</v>
      </c>
      <c r="C35" t="s">
        <v>195</v>
      </c>
      <c r="D35" t="s">
        <v>176</v>
      </c>
    </row>
    <row r="36" spans="1:4">
      <c r="A36" t="s">
        <v>189</v>
      </c>
      <c r="B36" t="s">
        <v>190</v>
      </c>
      <c r="C36" t="s">
        <v>167</v>
      </c>
      <c r="D36" t="s">
        <v>176</v>
      </c>
    </row>
    <row r="37" spans="1:4">
      <c r="A37" t="s">
        <v>191</v>
      </c>
      <c r="B37" t="s">
        <v>192</v>
      </c>
      <c r="C37" t="s">
        <v>167</v>
      </c>
      <c r="D37" t="s">
        <v>176</v>
      </c>
    </row>
    <row r="38" spans="1:4">
      <c r="A38" t="s">
        <v>193</v>
      </c>
      <c r="B38" t="s">
        <v>194</v>
      </c>
      <c r="C38" t="s">
        <v>196</v>
      </c>
      <c r="D38" t="s">
        <v>176</v>
      </c>
    </row>
    <row r="39" spans="1:4">
      <c r="A39" t="s">
        <v>211</v>
      </c>
      <c r="B39" t="s">
        <v>197</v>
      </c>
      <c r="C39" t="s">
        <v>162</v>
      </c>
      <c r="D39" t="s">
        <v>176</v>
      </c>
    </row>
    <row r="40" spans="1:4">
      <c r="A40" t="s">
        <v>212</v>
      </c>
      <c r="B40" t="s">
        <v>198</v>
      </c>
      <c r="C40" t="s">
        <v>196</v>
      </c>
      <c r="D40"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Related party transactions</vt:lpstr>
      <vt:lpstr>TextBlock</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UJALA</dc:creator>
  <cp:lastModifiedBy>cloudconvert_16</cp:lastModifiedBy>
  <dcterms:created xsi:type="dcterms:W3CDTF">2022-02-03T05:17:49Z</dcterms:created>
  <dcterms:modified xsi:type="dcterms:W3CDTF">2023-11-09T06:18:21Z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305594db-e4a2-4ec9-a41a-c66b048da884</vt:lpwstr>
  </property>
</Properties>
</file>